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11880" yWindow="60" windowWidth="11880" windowHeight="11325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52511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<sst xmlns="http://schemas.openxmlformats.org/spreadsheetml/2006/main" count="2910" uniqueCount="2070">
  <si>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</si>
  <si>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</si>
  <si>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</si>
  <si>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</si>
  <si>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</si>
  <si>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</si>
  <si>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</si>
  <si>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</si>
  <si>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</si>
  <si>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</si>
  <si>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</si>
  <si>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</si>
  <si>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</si>
  <si>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</si>
  <si>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</si>
  <si>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</si>
  <si>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</si>
  <si>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</si>
  <si>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</si>
  <si>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</si>
  <si>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</si>
  <si>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</si>
  <si>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</si>
  <si>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</si>
  <si>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</si>
  <si>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</si>
  <si>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</si>
  <si>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</si>
  <si>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</si>
  <si>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</si>
  <si>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</si>
  <si>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</si>
  <si>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</si>
  <si>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</si>
  <si>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</si>
  <si>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</si>
  <si>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</si>
  <si>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</si>
  <si>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</si>
  <si>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</si>
  <si>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</si>
  <si>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</si>
  <si>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</si>
  <si>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</si>
  <si>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</si>
  <si>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</si>
  <si>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</si>
  <si>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</si>
  <si>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</si>
  <si>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</si>
  <si>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</si>
  <si>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</si>
  <si>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</si>
  <si>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</si>
  <si>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</si>
  <si>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</si>
  <si>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</si>
  <si>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</si>
  <si>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</si>
  <si>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</si>
  <si>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</si>
  <si>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</si>
  <si>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</si>
  <si>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</si>
  <si>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</si>
  <si>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</si>
  <si>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</si>
  <si>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</si>
  <si>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</si>
  <si>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</si>
  <si>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</si>
  <si>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</si>
  <si>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</si>
  <si>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</si>
  <si>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</si>
  <si>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</si>
  <si>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</si>
  <si>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</si>
  <si>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</si>
  <si>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</si>
  <si>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</si>
  <si>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</si>
  <si>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</si>
  <si>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</si>
  <si>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</si>
  <si>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</si>
  <si>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</si>
  <si>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</si>
  <si>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</si>
  <si>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</si>
  <si>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</si>
  <si>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</si>
  <si>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</si>
  <si>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</si>
  <si>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</si>
  <si>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</si>
  <si>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</si>
  <si>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</si>
  <si>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</si>
  <si>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</si>
  <si>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</si>
  <si>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</si>
  <si>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</si>
  <si>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</si>
  <si>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</si>
  <si>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</si>
  <si>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</si>
  <si>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</si>
  <si>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</si>
  <si>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</si>
  <si>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</si>
  <si>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</si>
  <si>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</si>
  <si>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</si>
  <si>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</si>
  <si>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</si>
  <si>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</si>
  <si>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</si>
  <si>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</si>
  <si>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</si>
  <si>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</si>
  <si>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</si>
  <si>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</si>
  <si>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</si>
  <si>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</si>
  <si>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</si>
  <si>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</si>
  <si>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</si>
  <si>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</si>
  <si>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</si>
  <si>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</si>
  <si>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</si>
  <si>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</si>
  <si>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</si>
  <si>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</si>
  <si>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</si>
  <si>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</si>
  <si>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</si>
  <si>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</si>
  <si>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</si>
  <si>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</si>
  <si>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</si>
  <si>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</si>
  <si>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</si>
  <si>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</si>
  <si>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</si>
  <si>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</si>
  <si>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</si>
  <si>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</si>
  <si>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</si>
  <si>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</si>
  <si>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</si>
  <si>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</si>
  <si>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</si>
  <si>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</si>
  <si>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</si>
  <si>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</si>
  <si>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</si>
  <si>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</si>
  <si>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</si>
  <si>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</si>
  <si>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</si>
  <si>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</si>
  <si>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</si>
  <si>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</si>
  <si>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</si>
  <si>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</si>
  <si>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</si>
  <si>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</si>
  <si>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</si>
  <si>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</si>
  <si>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</si>
  <si>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</si>
  <si>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</si>
  <si>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</si>
  <si>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</si>
  <si>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</si>
  <si>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</si>
  <si>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 5407 Mfin 5407 vzor č.16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</si>
  <si>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</si>
  <si>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</si>
  <si>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</si>
  <si>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</si>
  <si>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</si>
  <si>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</si>
  <si>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</si>
  <si>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</si>
  <si>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</si>
  <si>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</si>
  <si>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</si>
  <si>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</si>
  <si>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</si>
  <si>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</si>
  <si>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</si>
  <si>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</si>
  <si>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</si>
  <si>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</si>
  <si>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</si>
  <si>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</si>
  <si>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</si>
  <si>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</si>
  <si>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</si>
  <si>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</si>
  <si>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</si>
  <si>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</si>
  <si>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</si>
  <si>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</si>
  <si>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</si>
  <si>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</si>
  <si>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</si>
  <si>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</si>
  <si>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</si>
  <si>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</si>
  <si>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</si>
  <si>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</si>
  <si>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</si>
  <si>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</si>
  <si>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</si>
  <si>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</si>
  <si>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</si>
  <si>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</si>
  <si>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</si>
  <si>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</si>
  <si>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</si>
  <si>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</si>
  <si>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</si>
  <si>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</si>
  <si>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</si>
  <si>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</si>
  <si>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</si>
  <si>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</si>
  <si>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</si>
  <si>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</si>
  <si>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</si>
  <si>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</si>
  <si>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</si>
  <si>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</si>
  <si>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</si>
  <si>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</si>
  <si>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</si>
  <si>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</si>
  <si>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</si>
  <si>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</si>
  <si>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</si>
  <si>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</si>
  <si>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</si>
  <si>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</si>
  <si>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</si>
  <si>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</si>
  <si>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</si>
  <si>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</si>
  <si>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</si>
  <si>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</si>
  <si>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</si>
  <si>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</si>
  <si>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</si>
  <si>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</si>
  <si>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</si>
  <si>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</si>
  <si>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</si>
  <si>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</si>
  <si>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</si>
  <si>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</si>
  <si>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</si>
  <si>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</si>
  <si>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</si>
  <si>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</si>
  <si>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</si>
  <si>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</si>
  <si>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</si>
  <si>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</si>
  <si>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</si>
  <si>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</si>
  <si>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</si>
  <si>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</si>
  <si>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</si>
  <si>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</si>
  <si>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</si>
  <si>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</si>
  <si>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</si>
  <si>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</si>
  <si>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</si>
  <si>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</si>
  <si>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</si>
  <si>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</si>
  <si>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</si>
  <si>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</si>
  <si>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</si>
  <si>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</si>
  <si>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</si>
  <si>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</si>
  <si>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</si>
  <si>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</si>
  <si>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</si>
  <si>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</si>
  <si>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</si>
  <si>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</si>
  <si>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</si>
  <si>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</si>
  <si>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</si>
  <si>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</si>
  <si>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</si>
  <si>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</si>
  <si>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</si>
  <si>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</si>
  <si>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</si>
  <si>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</si>
  <si>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</si>
  <si>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</si>
  <si>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</si>
  <si>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</si>
  <si>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</si>
  <si>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</si>
  <si>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</si>
  <si>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</si>
  <si>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</si>
  <si>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</si>
  <si>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</si>
  <si>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</si>
  <si>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</si>
  <si>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</si>
  <si>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</si>
  <si>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</si>
  <si>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</si>
  <si>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</si>
  <si>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</si>
  <si>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</si>
  <si>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</si>
  <si>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</si>
  <si>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</si>
  <si>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</si>
  <si>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</si>
  <si>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</si>
  <si>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</si>
  <si>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</si>
  <si>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</si>
  <si>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</si>
  <si>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</si>
  <si>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</si>
  <si>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</si>
  <si>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</si>
  <si>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</si>
  <si>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</si>
  <si>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</si>
  <si>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</si>
  <si>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</si>
  <si>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</si>
  <si>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</si>
  <si>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</si>
  <si>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</si>
  <si>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</si>
  <si>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</si>
  <si>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</si>
  <si>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</si>
  <si>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</si>
  <si>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</si>
  <si>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</si>
  <si>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</si>
  <si>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</si>
  <si>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</si>
  <si>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</si>
  <si>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</si>
  <si>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</si>
  <si>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</si>
  <si>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</si>
  <si>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</si>
  <si>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</si>
  <si>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</si>
  <si>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</si>
  <si>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</si>
  <si>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</si>
  <si>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</si>
  <si>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</si>
  <si>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</si>
  <si>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</si>
  <si>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</si>
  <si>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</si>
  <si>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</si>
  <si>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</si>
  <si>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</si>
  <si>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</si>
  <si>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</si>
  <si>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</si>
  <si>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</si>
  <si>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</si>
  <si>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</si>
  <si>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</si>
  <si>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</si>
  <si>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</si>
  <si>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</si>
  <si>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</si>
  <si>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</si>
  <si>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</si>
  <si>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</si>
  <si>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</si>
  <si>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</si>
  <si>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</si>
  <si>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</si>
  <si>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</si>
  <si>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</si>
  <si>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</si>
  <si>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</si>
  <si>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</si>
  <si>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</si>
  <si>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</si>
  <si>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</si>
  <si>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</si>
  <si>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</si>
  <si>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</si>
  <si>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</si>
  <si>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</si>
  <si>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</si>
  <si>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</si>
  <si>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</si>
  <si>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</si>
  <si>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</si>
  <si>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</si>
  <si>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</si>
  <si>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</si>
  <si>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</si>
  <si>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</si>
  <si>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</si>
  <si>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</si>
  <si>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</si>
  <si>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</si>
  <si>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</si>
  <si>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</si>
  <si>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</si>
  <si>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</si>
  <si>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</si>
  <si>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</si>
  <si>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</si>
  <si>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</si>
  <si>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</si>
  <si>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</si>
  <si>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</si>
  <si>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</si>
  <si>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</si>
  <si>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</si>
  <si>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</si>
  <si>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</si>
  <si>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</si>
  <si>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</si>
  <si>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</si>
  <si>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</si>
  <si>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</si>
  <si>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</si>
  <si>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</si>
  <si>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</si>
  <si>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</si>
  <si>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</si>
  <si>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</si>
  <si>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</si>
  <si>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</si>
  <si>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</si>
  <si>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</si>
  <si>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</si>
  <si>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</si>
  <si>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</si>
  <si>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</si>
  <si>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</si>
  <si>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</si>
  <si>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</si>
  <si>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</si>
  <si>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</si>
  <si>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</si>
  <si>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</si>
  <si>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</si>
  <si>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</si>
  <si>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</si>
  <si>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</si>
  <si>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</si>
  <si>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</si>
  <si>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</si>
  <si>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</si>
  <si>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</si>
  <si>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</si>
  <si>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</si>
  <si>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</si>
  <si>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</si>
  <si>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</si>
  <si>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</si>
  <si>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</si>
  <si>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</si>
  <si>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</si>
  <si>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</si>
  <si>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</si>
  <si>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</si>
  <si>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</si>
  <si>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</si>
  <si>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</si>
  <si>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</si>
  <si>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</si>
  <si>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</si>
  <si>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</si>
  <si>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</si>
  <si>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</si>
  <si>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</si>
  <si>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</si>
  <si>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</si>
  <si>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</si>
  <si>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</si>
  <si>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</si>
  <si>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</si>
  <si>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</si>
  <si>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</si>
  <si>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</si>
  <si>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</si>
  <si>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</si>
  <si>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</si>
  <si>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</si>
  <si>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</si>
  <si>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</si>
  <si>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</si>
  <si>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</si>
  <si>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</si>
  <si>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</si>
  <si>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</si>
  <si>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</si>
  <si>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</si>
  <si>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</si>
  <si>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</si>
  <si>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</si>
  <si>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</si>
  <si>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</si>
  <si>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</si>
  <si>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</si>
  <si>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</si>
  <si>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</si>
  <si>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</si>
  <si>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</si>
  <si>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</si>
  <si>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</si>
  <si>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</si>
  <si>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</si>
  <si>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</si>
  <si>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</si>
  <si>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</si>
  <si>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</si>
  <si>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</si>
  <si>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</si>
  <si>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</si>
  <si>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</si>
  <si>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</si>
  <si>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</si>
  <si>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</si>
  <si>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</si>
  <si>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</si>
  <si>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</si>
  <si>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</si>
  <si>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</si>
  <si>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</si>
  <si>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</si>
  <si>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</si>
  <si>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</si>
  <si>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</si>
  <si>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</si>
  <si>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</si>
  <si>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</si>
  <si>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</si>
  <si>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</si>
  <si>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</si>
  <si>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</si>
  <si>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</si>
  <si>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</si>
  <si>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</si>
  <si>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</si>
  <si>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</si>
  <si>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</si>
  <si>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</si>
  <si>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</si>
  <si>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</si>
  <si>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</si>
  <si>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</si>
  <si>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</si>
  <si>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</si>
  <si>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</si>
  <si>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</si>
  <si>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</si>
  <si>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</si>
  <si>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</si>
  <si>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</si>
  <si>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</si>
  <si>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</si>
  <si>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</si>
  <si>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</si>
  <si>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</si>
  <si>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</si>
  <si>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</si>
  <si>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</si>
  <si>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</si>
  <si>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</si>
  <si>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</si>
  <si>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</si>
  <si>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</si>
  <si>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</si>
  <si>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</si>
  <si>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</si>
  <si>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</si>
  <si>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</si>
  <si>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</si>
  <si>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</si>
  <si>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</si>
  <si>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</si>
  <si>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</si>
  <si>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</si>
  <si>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</si>
  <si>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</si>
  <si>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</si>
  <si>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</si>
  <si>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</si>
  <si>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</si>
  <si>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</si>
  <si>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</si>
  <si>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</si>
  <si>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</si>
  <si>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</si>
  <si>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</si>
  <si>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</si>
  <si>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</si>
  <si>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</si>
  <si>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</si>
  <si>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</si>
  <si>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</si>
  <si>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</si>
  <si>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</si>
  <si>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</si>
  <si>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</si>
  <si>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</si>
  <si>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</si>
  <si>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</si>
  <si>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</si>
  <si>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</si>
  <si>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</si>
  <si>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</si>
  <si>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</si>
  <si>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</si>
  <si>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</si>
  <si>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</si>
  <si>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</si>
  <si>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</si>
  <si>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</si>
  <si>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</si>
  <si>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</si>
  <si>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</si>
  <si>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</si>
  <si>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</si>
  <si>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</si>
  <si>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</si>
  <si>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</si>
  <si>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</si>
  <si>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</si>
  <si>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</si>
  <si>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</si>
  <si>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</si>
  <si>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</si>
  <si>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</si>
  <si>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</si>
  <si>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</si>
  <si>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</si>
  <si>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</si>
  <si>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</si>
  <si>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</si>
  <si>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</si>
  <si>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</si>
  <si>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</si>
  <si>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</si>
  <si>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</si>
  <si>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</si>
  <si>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</si>
  <si>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</si>
  <si>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</si>
  <si>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</si>
  <si>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</si>
  <si>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</si>
  <si>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</si>
  <si>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</si>
  <si>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</si>
  <si>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</si>
  <si>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</si>
  <si>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</si>
  <si>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</si>
  <si>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</si>
  <si>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</si>
  <si>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</si>
  <si>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</si>
  <si>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</si>
  <si>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</si>
  <si>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</si>
  <si>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</si>
  <si>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</si>
  <si>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</si>
  <si>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</si>
  <si>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</si>
  <si>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</si>
  <si>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</si>
  <si>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</si>
  <si>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</si>
  <si>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</si>
  <si>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</si>
  <si>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</si>
  <si>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</si>
  <si>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</si>
  <si>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</si>
  <si>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</si>
  <si>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</si>
  <si>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</si>
  <si>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</si>
  <si>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</si>
  <si>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</si>
  <si>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</si>
  <si>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</si>
  <si>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</si>
  <si>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</si>
  <si>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</si>
  <si>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</si>
  <si>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</si>
  <si>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</si>
  <si>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</si>
  <si>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</si>
  <si>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</si>
  <si>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</si>
  <si>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</si>
  <si>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</si>
  <si>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</si>
  <si>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</si>
  <si>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</si>
  <si>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</si>
  <si>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</si>
  <si>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</si>
  <si>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</si>
  <si>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</si>
  <si>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</si>
  <si>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</si>
  <si>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</si>
  <si>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</si>
  <si>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</si>
  <si>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</si>
  <si>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</si>
  <si>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</si>
  <si>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</si>
  <si>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</si>
  <si>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</si>
  <si>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</si>
  <si>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</si>
  <si>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</si>
  <si>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</si>
  <si>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</si>
  <si>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</si>
  <si>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</si>
  <si>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</si>
  <si>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</si>
  <si>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</si>
  <si>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</si>
  <si>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</si>
  <si>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</si>
  <si>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</si>
  <si>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</si>
  <si>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</si>
  <si>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</si>
  <si>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</si>
  <si>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</si>
  <si>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</si>
  <si>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</si>
  <si>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</si>
  <si>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</si>
  <si>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</si>
  <si>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</si>
  <si>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</si>
  <si>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</si>
  <si>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</si>
  <si>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</si>
  <si>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</si>
  <si>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</si>
  <si>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</si>
  <si>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</si>
  <si>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</si>
  <si>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</si>
  <si>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</si>
  <si>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</si>
  <si>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</si>
  <si>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</si>
  <si>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</si>
  <si>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</si>
  <si>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</si>
  <si>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</si>
  <si>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</si>
  <si>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</si>
  <si>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</si>
  <si>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</si>
  <si>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</si>
  <si>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</si>
  <si>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</si>
  <si>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</si>
  <si>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</si>
  <si>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</si>
  <si>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</si>
  <si>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</si>
  <si>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</si>
  <si>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</si>
  <si>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</si>
  <si>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</si>
  <si>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</si>
  <si>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</si>
  <si>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</si>
  <si>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</si>
  <si>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</si>
  <si>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</si>
  <si>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</si>
  <si>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</si>
  <si>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</si>
  <si>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</si>
  <si>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</si>
  <si>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</si>
  <si>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</si>
  <si>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</si>
  <si>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</si>
  <si>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</si>
  <si>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</si>
  <si>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</si>
  <si>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</si>
  <si>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</si>
  <si>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</si>
  <si>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</si>
  <si>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</si>
  <si>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</si>
  <si>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</si>
  <si>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</si>
  <si>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</si>
  <si>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</si>
  <si>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</si>
  <si>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</si>
  <si>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</si>
  <si>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</si>
  <si>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</si>
  <si>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</si>
  <si>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</si>
  <si>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</si>
  <si>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</si>
  <si>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</si>
  <si>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</si>
  <si>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</si>
  <si>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</si>
  <si>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</si>
  <si>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</si>
  <si>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</si>
  <si>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</si>
  <si>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</si>
  <si>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</si>
  <si>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</si>
  <si>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</si>
  <si>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</si>
  <si>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</si>
  <si>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</si>
  <si>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</si>
  <si>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</si>
  <si>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</si>
  <si>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</si>
  <si>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</si>
  <si>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</si>
  <si>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</si>
  <si>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</si>
  <si>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</si>
  <si>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</si>
  <si>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</si>
  <si>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</si>
  <si>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</si>
  <si>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</si>
  <si>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</si>
  <si>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</si>
  <si>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</si>
  <si>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</si>
  <si>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</si>
  <si>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</si>
  <si>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</si>
  <si>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</si>
  <si>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</si>
  <si>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</si>
  <si>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</si>
  <si>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</si>
  <si>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</si>
  <si>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</si>
  <si>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</si>
  <si>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</si>
  <si>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</si>
  <si>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</si>
  <si>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</si>
  <si>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</si>
  <si>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</si>
  <si>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</si>
  <si>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</si>
  <si>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</si>
  <si>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</si>
  <si>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</si>
  <si>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</si>
  <si>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</si>
  <si>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</si>
  <si>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</si>
  <si>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</si>
  <si>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</si>
  <si>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</si>
  <si>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</si>
  <si>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</si>
  <si>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</si>
  <si>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</si>
  <si>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</si>
  <si>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</si>
  <si>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</si>
  <si>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</si>
  <si>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</si>
  <si>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</si>
  <si>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</si>
  <si>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</si>
  <si>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</si>
  <si>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</si>
  <si>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</si>
  <si>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</si>
  <si>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</si>
  <si>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</si>
  <si>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</si>
  <si>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</si>
  <si>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</si>
  <si>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</si>
  <si>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</si>
  <si>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</si>
  <si>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</si>
  <si>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</si>
  <si>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</si>
  <si>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</si>
  <si>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</si>
  <si>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</si>
  <si>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</si>
  <si>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</si>
  <si>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</si>
  <si>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</si>
  <si>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</si>
  <si>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</si>
  <si>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</si>
  <si>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</si>
  <si>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</si>
  <si>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</si>
  <si>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</si>
  <si>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</si>
  <si>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</si>
  <si>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</si>
  <si>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</si>
  <si>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</si>
  <si>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</si>
  <si>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</si>
  <si>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</si>
  <si>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</si>
  <si>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</si>
  <si>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</si>
  <si>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</si>
  <si>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</si>
  <si>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</si>
  <si>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</si>
  <si>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</si>
  <si>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</si>
  <si>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</si>
  <si>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</si>
  <si>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</si>
  <si>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</si>
  <si>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</si>
  <si>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</si>
  <si>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</si>
  <si>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</si>
  <si>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</si>
  <si>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</si>
  <si>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</si>
  <si>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</si>
  <si>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</si>
  <si>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</si>
  <si>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</si>
  <si>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</si>
  <si>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</si>
  <si>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</si>
  <si>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</si>
  <si>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</si>
  <si>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</si>
  <si>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</si>
  <si>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</si>
  <si>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</si>
  <si>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</si>
  <si>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</si>
  <si>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</si>
  <si>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</si>
  <si>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</si>
  <si>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</si>
  <si>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</si>
  <si>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</si>
  <si>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</si>
  <si>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</si>
  <si>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</si>
  <si>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</si>
  <si>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</si>
  <si>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</si>
  <si>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</si>
  <si>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</si>
  <si>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</si>
  <si>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</si>
  <si>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</si>
  <si>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</si>
  <si>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</si>
  <si>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</si>
  <si>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</si>
  <si>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</si>
  <si>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</si>
  <si>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</si>
  <si>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</si>
  <si>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</si>
  <si>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</si>
  <si>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</si>
  <si>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</si>
  <si>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</si>
  <si>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</si>
  <si>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</si>
  <si>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</si>
  <si>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</si>
  <si>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</si>
  <si>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</si>
  <si>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</si>
  <si>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</si>
  <si>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</si>
  <si>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</si>
  <si>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</si>
  <si>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</si>
  <si>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</si>
  <si>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</si>
  <si>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</si>
  <si>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</si>
  <si>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</si>
  <si>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</si>
  <si>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</si>
  <si>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</si>
  <si>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</si>
  <si>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</si>
  <si>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</si>
  <si>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</si>
  <si>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</si>
  <si>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</si>
  <si>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</si>
  <si>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</si>
  <si>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</si>
  <si>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</si>
  <si>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</si>
  <si>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</si>
  <si>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</si>
  <si>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</si>
  <si>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</si>
  <si>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</si>
  <si>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</si>
  <si>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</si>
  <si>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</si>
  <si>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</si>
  <si>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</si>
  <si>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</si>
  <si>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</si>
  <si>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</si>
  <si>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</si>
  <si>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</si>
  <si>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</si>
  <si>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</si>
  <si>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</si>
  <si>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</si>
  <si>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</si>
  <si>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</si>
  <si>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</si>
  <si>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</si>
  <si>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</si>
  <si>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</si>
  <si>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</si>
  <si>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</si>
  <si>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</si>
  <si>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</si>
  <si>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</si>
  <si>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</si>
  <si>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</si>
  <si>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</si>
  <si>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</si>
  <si>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</si>
  <si>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</si>
  <si>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</si>
  <si>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</si>
  <si>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</si>
  <si>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</si>
  <si>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</si>
  <si>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</si>
  <si>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</si>
  <si>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</si>
  <si>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</si>
  <si>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</si>
  <si>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</si>
  <si>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</si>
  <si>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</si>
  <si>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</si>
  <si>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</si>
  <si>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</si>
  <si>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</si>
  <si>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</si>
  <si>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</si>
  <si>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</si>
  <si>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</si>
  <si>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</si>
  <si>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</si>
  <si>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</si>
  <si>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</si>
  <si>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</si>
  <si>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</si>
  <si>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</si>
  <si>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</si>
  <si>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</si>
  <si>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</si>
  <si>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</si>
  <si>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</si>
  <si>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</si>
  <si>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</si>
  <si>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</si>
  <si>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</si>
  <si>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</si>
  <si>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</si>
  <si>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</si>
  <si>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</si>
  <si>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</si>
  <si>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</si>
  <si>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</si>
  <si>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</si>
  <si>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</si>
  <si>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</si>
  <si>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</si>
  <si>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</si>
  <si>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</si>
  <si>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</si>
  <si>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</si>
  <si>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</si>
  <si>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</si>
  <si>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</si>
  <si>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</si>
  <si>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</si>
  <si>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</si>
  <si>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</si>
  <si>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</si>
  <si>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</si>
  <si>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</si>
  <si>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</si>
  <si>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</si>
  <si>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</si>
  <si>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</si>
  <si>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</si>
  <si>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</si>
  <si>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</si>
  <si>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</si>
  <si>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</si>
  <si>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</si>
  <si>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</si>
  <si>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</si>
  <si>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</si>
  <si>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</si>
  <si>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</si>
  <si>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</si>
  <si>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</si>
  <si>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</si>
  <si>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</si>
  <si>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</si>
  <si>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</si>
  <si>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</si>
  <si>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</si>
  <si>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</si>
  <si>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</si>
  <si>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</si>
  <si>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</si>
  <si>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</si>
  <si>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</si>
  <si>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</si>
  <si>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</si>
  <si>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</si>
  <si>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</si>
  <si>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</si>
  <si>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</si>
  <si>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</si>
  <si>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</si>
  <si>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</si>
  <si>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</si>
  <si>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</si>
  <si>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</si>
  <si>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</si>
  <si>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</si>
  <si>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</si>
  <si>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</si>
  <si>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</si>
  <si>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</si>
  <si>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</si>
  <si>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</si>
  <si>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</si>
  <si>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</si>
  <si>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</si>
  <si>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</si>
  <si>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</si>
  <si>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</si>
  <si>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</si>
  <si>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</si>
  <si>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</si>
  <si>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</si>
  <si>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</si>
  <si>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</si>
  <si>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</si>
  <si>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</si>
  <si>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</si>
  <si>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</si>
  <si>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</si>
  <si>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</si>
  <si>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</si>
  <si>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</si>
  <si>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</si>
  <si>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</si>
  <si>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</si>
  <si>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</si>
  <si>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</si>
  <si>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</si>
  <si>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</si>
  <si>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</si>
  <si>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</si>
  <si>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</si>
  <si>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</si>
  <si>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</si>
  <si>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</si>
  <si>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</si>
  <si>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</si>
  <si>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</si>
  <si>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</si>
  <si>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</si>
  <si>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</si>
  <si>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</si>
  <si>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</si>
  <si>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</si>
  <si>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</si>
  <si>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</si>
  <si>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</si>
  <si>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</si>
  <si>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</si>
  <si>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</si>
  <si>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</si>
  <si>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</si>
  <si>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</si>
  <si>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</si>
  <si>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</si>
  <si>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</si>
  <si>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</si>
  <si>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</si>
  <si>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</si>
  <si>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</si>
  <si>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</si>
  <si>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</si>
  <si>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</si>
  <si>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</si>
  <si>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</si>
  <si>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</si>
  <si>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</si>
  <si>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</si>
  <si>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</si>
  <si>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</si>
  <si>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</si>
  <si>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</si>
  <si>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</si>
  <si>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</si>
  <si>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</si>
  <si>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</si>
  <si>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</si>
  <si>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</si>
  <si>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</si>
  <si>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</si>
  <si>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</si>
  <si>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</si>
  <si>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</si>
  <si>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</si>
  <si>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</si>
  <si>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</si>
  <si>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</si>
  <si>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</si>
  <si>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</si>
  <si>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</si>
  <si>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</si>
  <si>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</si>
  <si>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</si>
  <si>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</si>
  <si>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</si>
  <si>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</si>
  <si>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</si>
  <si>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</si>
  <si>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</si>
  <si>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</si>
  <si>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</si>
  <si>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</si>
  <si>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</si>
  <si>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</si>
  <si>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</si>
  <si>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</si>
  <si>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</si>
  <si>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</si>
  <si>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</si>
  <si>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</si>
  <si>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</si>
  <si>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</si>
  <si>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</si>
  <si>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</si>
  <si>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</si>
  <si>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</si>
  <si>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</si>
  <si>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</si>
  <si>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</si>
  <si>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</si>
  <si>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</si>
  <si>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</si>
  <si>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</si>
  <si>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</si>
  <si>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</si>
  <si>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</si>
  <si>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</si>
  <si>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</si>
  <si>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</si>
  <si>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</si>
  <si>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</si>
  <si>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</si>
  <si>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</si>
  <si>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</si>
  <si>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</si>
  <si>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</si>
  <si>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</si>
  <si>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</si>
  <si>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</si>
  <si>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</si>
  <si>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</si>
  <si>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</si>
  <si>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</si>
  <si>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</si>
  <si>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</si>
  <si>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</si>
  <si>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</si>
  <si>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</si>
  <si>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</si>
  <si>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</si>
  <si>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</si>
  <si>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</si>
  <si>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</si>
  <si>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</si>
  <si>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</si>
  <si>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</si>
  <si>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</si>
  <si>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</si>
  <si>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</si>
  <si>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</si>
  <si>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</si>
  <si>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</si>
  <si>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</si>
  <si>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</si>
  <si>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</si>
  <si>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</si>
  <si>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</si>
  <si>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</si>
  <si>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</si>
  <si>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</si>
  <si>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</si>
  <si>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</si>
  <si>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</si>
  <si>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</si>
  <si>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</si>
  <si>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</si>
  <si>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</si>
  <si>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</si>
  <si>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</si>
  <si>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</si>
  <si>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</si>
  <si>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</si>
  <si>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</si>
  <si>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</si>
  <si>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</si>
  <si>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</si>
  <si>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</si>
  <si>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</si>
  <si>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</si>
  <si>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</si>
  <si>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</si>
  <si>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</si>
  <si>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</si>
  <si>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</si>
  <si>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</si>
  <si>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</si>
  <si>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</si>
  <si>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</si>
  <si>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</si>
  <si>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</si>
  <si>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</si>
  <si>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</si>
  <si>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</si>
  <si>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</si>
  <si>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</si>
  <si>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</si>
  <si>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</si>
  <si>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</si>
  <si>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</si>
  <si>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</si>
  <si>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</si>
  <si>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</si>
  <si>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</si>
  <si>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</si>
  <si>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</si>
  <si>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</si>
  <si>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</si>
  <si>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</si>
  <si>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</si>
  <si>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</si>
  <si>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</si>
  <si>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</si>
  <si>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</si>
  <si>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</si>
  <si>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</si>
  <si>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</si>
  <si>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</si>
  <si>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</si>
  <si>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</si>
  <si>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</si>
  <si>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</si>
  <si>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</si>
  <si>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</si>
  <si>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</si>
  <si>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</si>
  <si>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</si>
  <si>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</si>
  <si>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</si>
  <si>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</si>
  <si>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</si>
  <si>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</si>
  <si>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</si>
  <si>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</si>
  <si>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</si>
  <si>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</si>
  <si>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</si>
  <si>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</si>
  <si>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</si>
  <si>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</si>
  <si>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</si>
  <si>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</si>
  <si>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</si>
  <si>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</si>
  <si>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</si>
  <si>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</si>
  <si>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</si>
  <si>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</si>
  <si>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</si>
  <si>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</si>
  <si>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</si>
  <si>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</si>
  <si>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</si>
  <si>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</si>
  <si>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</si>
  <si>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</si>
  <si>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</si>
  <si>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</si>
  <si>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</si>
  <si>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</si>
  <si>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</si>
  <si>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</si>
  <si>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</si>
  <si>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</si>
  <si>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</si>
  <si>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</si>
  <si>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</si>
  <si>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</si>
  <si>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</si>
  <si>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</si>
  <si>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</si>
  <si>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</si>
  <si>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</si>
  <si>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</si>
  <si>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</si>
  <si>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</si>
  <si>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</si>
  <si>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</si>
  <si>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</si>
  <si>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</si>
  <si>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</si>
  <si>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</si>
  <si>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</si>
  <si>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</si>
  <si>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</si>
  <si>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</si>
  <si>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</si>
  <si>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</si>
  <si>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</si>
  <si>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</si>
  <si>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</si>
  <si>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</si>
  <si>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</si>
  <si>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</si>
  <si>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</si>
  <si>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</si>
  <si>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</si>
  <si>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</si>
  <si>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</si>
  <si>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</si>
  <si>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</si>
  <si>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</si>
  <si>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</si>
  <si>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</si>
  <si>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</si>
  <si>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</si>
  <si>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</si>
  <si>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</si>
  <si>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</si>
  <si>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</si>
  <si>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</si>
  <si>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</si>
  <si>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</si>
  <si>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</si>
  <si>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</si>
  <si>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</si>
  <si>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</si>
  <si>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</si>
  <si>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</si>
  <si>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</si>
  <si>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</si>
  <si>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</si>
  <si>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</si>
  <si>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</si>
  <si>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</si>
  <si>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</si>
  <si>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</si>
  <si>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</si>
  <si>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</si>
  <si>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</si>
  <si>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</si>
  <si>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</si>
  <si>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</si>
  <si>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</si>
  <si>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</si>
  <si>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</si>
  <si>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</si>
  <si>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</si>
  <si>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</si>
  <si>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</si>
  <si>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</si>
  <si>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</si>
  <si>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</si>
  <si>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</si>
  <si>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</si>
  <si>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</si>
  <si>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</si>
  <si>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</si>
  <si>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</si>
  <si>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</si>
  <si>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</si>
  <si>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</si>
  <si>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</si>
  <si>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</si>
  <si>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</si>
  <si>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</si>
  <si>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</si>
  <si>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</si>
  <si>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</si>
  <si>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</si>
  <si>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</si>
  <si>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</si>
  <si>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</si>
  <si>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</si>
  <si>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</si>
  <si>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</si>
  <si>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</si>
  <si>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</si>
  <si>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</si>
  <si>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</si>
  <si>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</si>
  <si>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</si>
  <si>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</si>
  <si>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</si>
  <si>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</si>
  <si>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</si>
  <si>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</si>
  <si>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</si>
  <si>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</si>
  <si>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</si>
  <si>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</si>
  <si>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</si>
  <si>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</si>
  <si>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</si>
  <si>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</si>
  <si>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</si>
  <si>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</si>
  <si>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</si>
  <si>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</si>
  <si>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</si>
  <si>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</si>
  <si>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</si>
  <si>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</si>
  <si>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</si>
  <si>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</si>
  <si>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</si>
  <si>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</si>
  <si>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</si>
  <si>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</si>
  <si>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</si>
  <si>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</si>
  <si>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</si>
  <si>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</si>
  <si>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</si>
  <si>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</si>
  <si>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</si>
  <si>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</si>
  <si>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</si>
  <si>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</si>
  <si>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</si>
  <si>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</si>
  <si>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</si>
  <si>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</si>
  <si>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</si>
  <si>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</si>
  <si>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</si>
  <si>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</si>
  <si>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</si>
  <si>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</si>
  <si>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</si>
  <si>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</si>
  <si>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</si>
  <si>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</si>
  <si>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</si>
  <si>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</si>
  <si>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</si>
  <si>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</si>
  <si>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</si>
  <si>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</si>
  <si>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</si>
  <si>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</si>
  <si>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</si>
  <si>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</si>
  <si>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</si>
  <si>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</si>
  <si>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</si>
  <si>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</si>
  <si>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</si>
  <si>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</si>
  <si>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</si>
  <si>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</si>
  <si>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</si>
  <si>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</si>
  <si>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</si>
  <si>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</si>
  <si>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</si>
  <si>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</si>
  <si>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</si>
  <si>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</si>
  <si>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</si>
  <si>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</si>
  <si>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</si>
  <si>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</si>
  <si>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</si>
  <si>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</si>
  <si>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</si>
  <si>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</si>
  <si>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</si>
  <si>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</si>
  <si>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</si>
  <si>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</si>
  <si>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</si>
  <si>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</si>
  <si>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</si>
  <si>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</si>
  <si>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</si>
  <si>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</si>
  <si>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</si>
  <si>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</si>
  <si>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</si>
  <si>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</si>
  <si>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</si>
  <si>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</si>
  <si>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</si>
  <si>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</si>
  <si>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</si>
  <si>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</si>
  <si>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</si>
  <si>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</si>
  <si>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</si>
  <si>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</si>
  <si>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</si>
  <si>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</si>
  <si>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</si>
  <si>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</si>
  <si>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</si>
  <si>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</si>
  <si>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</si>
  <si>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</si>
  <si>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</si>
  <si>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</si>
  <si>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</si>
  <si>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</si>
  <si>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</si>
  <si>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</si>
  <si>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</si>
  <si>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</si>
  <si>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</si>
  <si>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</si>
  <si>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</si>
  <si>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</si>
  <si>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</si>
  <si>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</si>
  <si>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</si>
  <si>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</si>
  <si>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</si>
  <si>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</si>
  <si>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</si>
  <si>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</si>
  <si>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</si>
  <si>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</si>
  <si>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</si>
  <si>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</si>
  <si>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</si>
  <si>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</si>
  <si>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</si>
  <si>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</si>
  <si>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</si>
  <si>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</si>
  <si>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</si>
  <si>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</si>
  <si>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</si>
  <si>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</si>
  <si>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</si>
  <si>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</si>
  <si>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</si>
  <si>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</si>
  <si>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</si>
  <si>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</si>
  <si>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</si>
  <si>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</si>
  <si>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</si>
  <si>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</si>
  <si>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</si>
  <si>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</si>
  <si>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</si>
  <si>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</si>
  <si>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</si>
  <si>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</si>
  <si>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</si>
  <si>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</si>
  <si>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</si>
  <si>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</si>
  <si>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</si>
  <si>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</si>
  <si>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</si>
  <si>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</si>
  <si>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</si>
  <si>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</si>
  <si>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</si>
  <si>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</si>
  <si>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</si>
  <si>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</si>
  <si>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</si>
  <si>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</si>
  <si>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</si>
  <si>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</si>
  <si>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</si>
  <si>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</si>
  <si>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</si>
  <si>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</si>
  <si>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</si>
  <si>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</si>
  <si>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</si>
  <si>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</si>
  <si>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</si>
  <si>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</si>
  <si>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</si>
  <si>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</si>
  <si>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</si>
  <si>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</si>
  <si>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</si>
  <si>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</si>
  <si>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</si>
  <si>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</si>
  <si>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</si>
  <si>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</si>
  <si>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</si>
  <si>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</si>
  <si>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</si>
  <si>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</si>
  <si>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</si>
  <si>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</si>
  <si>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</si>
  <si>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</si>
  <si>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</si>
  <si>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</si>
  <si>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</si>
  <si>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</si>
  <si>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</si>
  <si>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</si>
  <si>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</si>
  <si>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</si>
  <si>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</si>
  <si>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</si>
  <si>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</si>
  <si>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</si>
  <si>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</si>
  <si>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</si>
  <si>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</si>
  <si>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</si>
  <si>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</si>
  <si>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</si>
  <si>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</si>
  <si>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</si>
  <si>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</si>
  <si>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</si>
  <si>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</si>
  <si>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</si>
  <si>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</si>
  <si>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</si>
  <si>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</si>
  <si>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</si>
  <si>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</si>
  <si>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</si>
  <si>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</si>
  <si>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</si>
  <si>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</si>
  <si>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</si>
  <si>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</si>
  <si>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</si>
  <si>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</si>
  <si>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</si>
  <si>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</si>
  <si>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</si>
  <si>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</si>
  <si>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</si>
  <si>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</si>
  <si>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</si>
  <si>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</si>
  <si>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</si>
  <si>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</si>
  <si>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</si>
  <si>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</si>
  <si>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</si>
  <si>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</si>
  <si>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</si>
  <si>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</si>
  <si>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</si>
  <si>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</si>
  <si>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</si>
  <si>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</si>
  <si>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</si>
  <si>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</si>
  <si>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</si>
  <si>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</si>
  <si>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</si>
  <si>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</si>
  <si>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</si>
  <si>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</si>
  <si>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</si>
  <si>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</si>
  <si>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</si>
  <si>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</si>
  <si>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</si>
  <si>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</si>
  <si>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</si>
  <si>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</si>
  <si>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</si>
  <si>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</si>
  <si>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</si>
  <si>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</si>
  <si>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</si>
  <si>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</si>
  <si>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</si>
  <si>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</si>
  <si>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</si>
  <si>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</si>
  <si>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</si>
  <si>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</si>
  <si>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</si>
  <si>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</si>
  <si>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</si>
  <si>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</si>
  <si>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</si>
  <si>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</si>
  <si>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</si>
  <si>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</si>
  <si>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</si>
  <si>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</si>
  <si>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</si>
  <si>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</si>
  <si>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</si>
  <si>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</si>
  <si>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</si>
  <si>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</si>
  <si>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</si>
  <si>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</si>
  <si>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</si>
  <si>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</si>
  <si>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</si>
  <si>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</si>
  <si>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</si>
  <si>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</si>
  <si>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</si>
  <si>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</si>
  <si>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</si>
  <si>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</si>
  <si>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</si>
  <si>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</si>
  <si>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</si>
  <si>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</si>
  <si>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</si>
  <si>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</si>
  <si>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</si>
  <si>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</si>
  <si>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</si>
  <si>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</si>
  <si>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</si>
  <si>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</si>
  <si>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</si>
  <si>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</si>
  <si>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</si>
  <si>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</si>
  <si>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</si>
  <si>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</si>
  <si>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</si>
  <si>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</si>
  <si>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</si>
  <si>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</si>
  <si>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</si>
  <si>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</si>
  <si>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</si>
  <si>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</si>
  <si>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</si>
  <si>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</si>
  <si>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</si>
  <si>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</si>
  <si>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</si>
  <si>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</si>
  <si>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</si>
  <si>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</si>
  <si>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</si>
  <si>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</si>
  <si>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</si>
  <si>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</si>
  <si>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</si>
  <si>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</si>
  <si>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</si>
  <si>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</si>
  <si>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</si>
  <si>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</si>
  <si>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</si>
  <si>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</si>
  <si>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</si>
  <si>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</si>
  <si>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</si>
  <si>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</si>
  <si>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</si>
  <si>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</si>
  <si>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</si>
  <si>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</si>
  <si>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</si>
  <si>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</si>
  <si>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</si>
  <si>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</si>
  <si>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</si>
  <si>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</si>
  <si>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</si>
  <si>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</si>
  <si>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</si>
  <si>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</si>
  <si>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</si>
  <si>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</si>
  <si>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</si>
  <si>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</si>
  <si>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</si>
  <si>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</si>
  <si>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</si>
  <si>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</si>
  <si>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</si>
  <si>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</si>
  <si>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</si>
  <si>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</si>
  <si>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</si>
  <si>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</si>
  <si>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</si>
  <si>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</si>
  <si>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</si>
  <si>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</si>
  <si>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</si>
  <si>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</si>
  <si>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</si>
  <si>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</si>
  <si>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</si>
  <si>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</si>
  <si>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</si>
  <si>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</si>
  <si>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</si>
  <si>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</si>
  <si>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</si>
  <si>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</si>
  <si>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</si>
  <si>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</si>
  <si>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</si>
  <si>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</si>
  <si>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</si>
  <si>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</si>
  <si>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</si>
  <si>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</si>
  <si>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</si>
  <si>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</si>
  <si>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</si>
  <si>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</si>
  <si>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</si>
  <si>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</si>
  <si>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</si>
  <si>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</si>
  <si>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</si>
  <si>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</si>
  <si>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</si>
  <si>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</si>
  <si>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</si>
  <si>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</si>
  <si>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</si>
  <si>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</si>
  <si>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</si>
  <si>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</si>
  <si>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</si>
  <si>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</si>
  <si>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</si>
  <si>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</si>
  <si>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</si>
  <si>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</si>
  <si>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</si>
  <si>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</si>
  <si>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</si>
  <si>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</si>
  <si>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</si>
  <si>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</si>
  <si>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</si>
  <si>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</si>
  <si>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</si>
  <si>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</si>
  <si>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</si>
  <si>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</si>
  <si>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</si>
  <si>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</si>
  <si>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</si>
  <si>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</si>
  <si>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</si>
  <si>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</si>
  <si>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</si>
  <si>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</si>
  <si>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</si>
  <si>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</si>
  <si>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</si>
  <si>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</si>
  <si>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</si>
  <si>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</si>
  <si>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</si>
  <si>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</si>
  <si>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</si>
  <si>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</si>
  <si>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</si>
  <si>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</si>
  <si>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</si>
  <si>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</si>
  <si>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</si>
  <si>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</si>
  <si>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</si>
  <si>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</si>
  <si>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</si>
  <si>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</si>
  <si>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</si>
  <si>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</si>
  <si>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</si>
  <si>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</si>
  <si>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formulář je pro kalendářní rok 2017</t>
  </si>
  <si>
    <t>Neomezenou verzi lze stáhnout za poplatek na této adrese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</si>
</sst>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c94acb0b-aa12-433d-9d1a-bfe9460fcd16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31367b1-5930-49d7-942d-dd052740eb1b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fb0b47d1-508f-474a-a0e8-e4b61f038bba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0" t="s">
        <v>2062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</row>
    <row r="9" spans="1:11" ht="12.7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2.75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</row>
    <row r="11" spans="1:11" ht="12.75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</row>
    <row r="12" spans="1:11" ht="12.75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11" ht="30">
      <c r="A13" s="267" t="s">
        <v>55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8">
      <c r="A14" s="268" t="s">
        <v>178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 ht="18">
      <c r="A15" s="268" t="s">
        <v>2068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 ht="12.75">
      <c r="A16" s="269" t="s">
        <v>2060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</row>
    <row r="17" spans="1:11" ht="3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36" customHeight="1">
      <c r="A18" s="266" t="s">
        <v>177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1" ht="18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18" customHeight="1">
      <c r="A22" s="264" t="s">
        <v>133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8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ht="18" customHeigh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2069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password="EF65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2031</v>
      </c>
      <c r="B1" s="286"/>
    </row>
    <row r="2" spans="1:2" ht="12.75">
      <c r="A2" s="247"/>
      <c r="B2" s="247"/>
    </row>
    <row r="3" spans="1:2" ht="30">
      <c r="A3" s="248" t="s">
        <v>2032</v>
      </c>
      <c r="B3" s="249" t="s">
        <v>2033</v>
      </c>
    </row>
    <row r="4" spans="1:2" ht="44.25">
      <c r="A4" s="248" t="s">
        <v>2034</v>
      </c>
      <c r="B4" s="250" t="s">
        <v>2055</v>
      </c>
    </row>
    <row r="5" spans="1:2" ht="29.25">
      <c r="A5" s="248" t="s">
        <v>2035</v>
      </c>
      <c r="B5" s="250" t="s">
        <v>2036</v>
      </c>
    </row>
    <row r="6" spans="1:2" ht="15">
      <c r="A6" s="248"/>
      <c r="B6" s="251" t="s">
        <v>2037</v>
      </c>
    </row>
    <row r="7" spans="1:2" ht="15">
      <c r="A7" s="248"/>
      <c r="B7" s="251" t="s">
        <v>2038</v>
      </c>
    </row>
    <row r="8" spans="1:2" s="246" customFormat="1" ht="86.25">
      <c r="A8" s="248"/>
      <c r="B8" s="250" t="s">
        <v>2039</v>
      </c>
    </row>
    <row r="9" spans="1:2" s="246" customFormat="1" ht="29.25">
      <c r="A9" s="248" t="s">
        <v>2040</v>
      </c>
      <c r="B9" s="250" t="s">
        <v>2054</v>
      </c>
    </row>
    <row r="10" spans="1:2" s="246" customFormat="1" ht="44.25" customHeight="1">
      <c r="A10" s="248" t="s">
        <v>2041</v>
      </c>
      <c r="B10" s="250" t="s">
        <v>2043</v>
      </c>
    </row>
    <row r="11" spans="1:2" s="246" customFormat="1" ht="15">
      <c r="A11" s="248" t="s">
        <v>2042</v>
      </c>
      <c r="B11" s="250" t="s">
        <v>2045</v>
      </c>
    </row>
    <row r="12" spans="1:2" s="246" customFormat="1" ht="15">
      <c r="A12" s="248"/>
      <c r="B12" s="252" t="s">
        <v>2046</v>
      </c>
    </row>
    <row r="13" spans="1:2" s="246" customFormat="1" ht="42.75">
      <c r="A13" s="248"/>
      <c r="B13" s="253" t="s">
        <v>2047</v>
      </c>
    </row>
    <row r="14" spans="1:2" s="246" customFormat="1" ht="14.25">
      <c r="A14" s="248" t="s">
        <v>2044</v>
      </c>
      <c r="B14" s="253" t="s">
        <v>2048</v>
      </c>
    </row>
    <row r="15" spans="1:2" s="246" customFormat="1" ht="14.25">
      <c r="A15" s="248"/>
      <c r="B15" s="253" t="s">
        <v>2049</v>
      </c>
    </row>
    <row r="16" spans="1:2" s="246" customFormat="1" ht="42.75">
      <c r="A16" s="248"/>
      <c r="B16" s="253" t="s">
        <v>2050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2051</v>
      </c>
    </row>
    <row r="19" spans="1:2" s="246" customFormat="1" ht="14.25">
      <c r="A19" s="247"/>
      <c r="B19" s="255" t="s">
        <v>2052</v>
      </c>
    </row>
    <row r="20" spans="1:2" s="246" customFormat="1" ht="14.25">
      <c r="A20" s="247"/>
      <c r="B20" s="255" t="s">
        <v>2053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outlinePr summaryBelow="0" summaryRight="0"/>
    <pageSetUpPr fitToPage="1"/>
  </sheetPr>
  <dimension ref="A1:J47"/>
  <sheetViews>
    <sheetView showZeros="0" showOutlineSymbols="0" workbookViewId="0" topLeftCell="A1">
      <selection pane="topLeft" activeCell="A19" sqref="A19:J19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175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176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</v>
      </c>
      <c r="B5" s="288"/>
      <c r="C5" s="288"/>
      <c r="D5" s="288"/>
      <c r="E5" s="289"/>
      <c r="F5" s="326"/>
      <c r="G5" s="327" t="s">
        <v>117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130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184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2017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119</v>
      </c>
      <c r="H27" s="293"/>
      <c r="I27" s="293"/>
      <c r="J27" s="293"/>
    </row>
    <row r="28" spans="1:10" ht="18" customHeight="1" thickBot="1">
      <c r="A28" s="287">
        <f>+ZAKL_DATA!B7</f>
        <v>0</v>
      </c>
      <c r="B28" s="297"/>
      <c r="C28" s="297"/>
      <c r="D28" s="297"/>
      <c r="E28" s="298"/>
      <c r="F28" s="273"/>
      <c r="G28" s="287">
        <f>+ZAKL_DATA!B4</f>
        <v>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120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</v>
      </c>
      <c r="B41" s="350"/>
      <c r="C41" s="350"/>
      <c r="D41" s="350"/>
      <c r="E41" s="351"/>
      <c r="F41" s="273"/>
      <c r="G41" s="349">
        <f>+ZAKL_DATA!B26</f>
        <v>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179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password="EF65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outlinePr summaryBelow="0" summaryRight="0"/>
    <pageSetUpPr fitToPage="1"/>
  </sheetPr>
  <dimension ref="A1:DS40"/>
  <sheetViews>
    <sheetView showZeros="0" showOutlineSymbols="0" workbookViewId="0" topLeftCell="A1">
      <selection pane="topLeft" activeCell="C7" sqref="C7:D7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180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105</v>
      </c>
      <c r="N1" s="478" t="s">
        <v>181</v>
      </c>
      <c r="O1" s="479"/>
      <c r="P1" s="479"/>
      <c r="Q1" s="479"/>
      <c r="R1" s="479"/>
      <c r="S1" s="464" t="s">
        <v>131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106</v>
      </c>
    </row>
    <row r="2" spans="1:26" s="8" customFormat="1" ht="15.95" customHeight="1">
      <c r="A2" s="448" t="s">
        <v>104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450"/>
      <c r="B6" s="447"/>
      <c r="C6" s="462">
        <v>15</v>
      </c>
      <c r="D6" s="463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419">
        <v>23</v>
      </c>
      <c r="O6" s="420"/>
      <c r="P6" s="420"/>
      <c r="Q6" s="420"/>
      <c r="R6" s="420"/>
      <c r="S6" s="476">
        <v>24</v>
      </c>
      <c r="T6" s="477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81">
        <v>1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474">
        <f>IF(K7=25,+SUM(VALUE(N7),VALUE(O7),VALUE(Q7),VALUE(P7),VALUE(R7))*K7,CEILING(IF(K7=25,K7*SUM(+LEFT(N7,1)+LEFT(O7,1)+LEFT(P7,1)+LEFT(Q7,1)+LEFT(R7,1)),+DS7),0.01))</f>
        <v>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2017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1404</v>
      </c>
      <c r="BL7" s="131">
        <f>BK7+1</f>
        <v>1405</v>
      </c>
      <c r="BM7" s="131">
        <f t="shared" si="0" ref="BM7:BV7">BL7+1</f>
        <v>1406</v>
      </c>
      <c r="BN7" s="131">
        <f t="shared" si="0"/>
        <v>1407</v>
      </c>
      <c r="BO7" s="131">
        <f t="shared" si="0"/>
        <v>1408</v>
      </c>
      <c r="BP7" s="131">
        <f t="shared" si="0"/>
        <v>1409</v>
      </c>
      <c r="BQ7" s="131">
        <f t="shared" si="0"/>
        <v>1410</v>
      </c>
      <c r="BR7" s="131">
        <f t="shared" si="0"/>
        <v>1411</v>
      </c>
      <c r="BS7" s="131">
        <f t="shared" si="0"/>
        <v>1412</v>
      </c>
      <c r="BT7" s="131">
        <f t="shared" si="0"/>
        <v>1413</v>
      </c>
      <c r="BU7" s="131">
        <f t="shared" si="0"/>
        <v>1414</v>
      </c>
      <c r="BV7" s="131">
        <f t="shared" si="0"/>
        <v>1415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128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</v>
      </c>
      <c r="B15" s="485" t="s">
        <v>127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</v>
      </c>
      <c r="K15" s="545"/>
      <c r="L15" s="546"/>
      <c r="M15" s="561">
        <f>SUM(M23:M26)</f>
        <v>0</v>
      </c>
      <c r="N15" s="557"/>
      <c r="O15" s="557"/>
      <c r="P15" s="557"/>
      <c r="Q15" s="557"/>
      <c r="R15" s="556">
        <f>MAX(+J15-M15,0)</f>
        <v>0</v>
      </c>
      <c r="S15" s="557"/>
      <c r="T15" s="557"/>
      <c r="U15" s="557"/>
      <c r="V15" s="558"/>
      <c r="W15" s="421">
        <f>-MIN(J15-M15,0)</f>
        <v>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</v>
      </c>
      <c r="B18" s="569"/>
      <c r="C18" s="570"/>
      <c r="D18" s="359" t="s">
        <v>2061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</v>
      </c>
      <c r="Y18" s="550"/>
      <c r="Z18" s="95"/>
    </row>
    <row r="19" spans="1:26" ht="15" customHeight="1">
      <c r="A19" s="406" t="s">
        <v>122</v>
      </c>
      <c r="B19" s="362" t="s">
        <v>25</v>
      </c>
      <c r="C19" s="363"/>
      <c r="D19" s="366">
        <f>IF(EXACT(LEFT('1_str'!E11,1),"d"),Y7,0)</f>
        <v>0</v>
      </c>
      <c r="E19" s="367"/>
      <c r="F19" s="367"/>
      <c r="G19" s="367"/>
      <c r="H19" s="367"/>
      <c r="I19" s="367"/>
      <c r="J19" s="368"/>
      <c r="K19" s="578" t="s">
        <v>124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123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</v>
      </c>
      <c r="E22" s="367"/>
      <c r="F22" s="367"/>
      <c r="G22" s="367"/>
      <c r="H22" s="367"/>
      <c r="I22" s="367"/>
      <c r="J22" s="368"/>
      <c r="K22" s="98">
        <v>33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125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126</v>
      </c>
      <c r="L23" s="242"/>
      <c r="M23" s="532">
        <v>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</v>
      </c>
      <c r="E25" s="367"/>
      <c r="F25" s="367"/>
      <c r="G25" s="367"/>
      <c r="H25" s="367"/>
      <c r="I25" s="367"/>
      <c r="J25" s="368"/>
      <c r="K25" s="530"/>
      <c r="L25" s="242"/>
      <c r="M25" s="532">
        <v>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107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182</v>
      </c>
      <c r="B29" s="396"/>
      <c r="C29" s="396"/>
      <c r="D29" s="396"/>
      <c r="E29" s="396"/>
      <c r="F29" s="396"/>
      <c r="G29" s="396"/>
      <c r="H29" s="396"/>
      <c r="I29" s="396"/>
      <c r="J29" s="397" t="s">
        <v>183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108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109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110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111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112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114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121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118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113</v>
      </c>
      <c r="B39" s="355"/>
      <c r="C39" s="355"/>
      <c r="D39" s="355"/>
      <c r="E39" s="355"/>
      <c r="F39" s="356">
        <f ca="1">+TODAY()</f>
        <v>43140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87</v>
      </c>
      <c r="B40" s="389"/>
      <c r="C40" s="389"/>
      <c r="D40" s="389"/>
      <c r="E40" s="389"/>
      <c r="F40" s="390">
        <f>+ZAKL_DATA!D33</f>
        <v>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2008</v>
      </c>
      <c r="D1" s="162" t="s">
        <v>2009</v>
      </c>
      <c r="E1" s="162" t="s">
        <v>2006</v>
      </c>
      <c r="F1" s="148" t="s">
        <v>2007</v>
      </c>
      <c r="G1" s="148" t="s">
        <v>2010</v>
      </c>
      <c r="H1" s="148" t="s">
        <v>22</v>
      </c>
      <c r="I1" s="148" t="s">
        <v>2012</v>
      </c>
      <c r="J1" s="148" t="s">
        <v>2011</v>
      </c>
      <c r="K1" s="148" t="s">
        <v>2013</v>
      </c>
      <c r="L1" s="148" t="s">
        <v>2014</v>
      </c>
    </row>
    <row r="2" spans="1:31" ht="12.75">
      <c r="A2" s="148"/>
      <c r="B2" s="162"/>
      <c r="C2" s="162" t="s">
        <v>2008</v>
      </c>
      <c r="D2" s="162" t="s">
        <v>2015</v>
      </c>
      <c r="E2" s="162" t="s">
        <v>57</v>
      </c>
      <c r="F2" s="162" t="s">
        <v>2016</v>
      </c>
      <c r="G2" s="162" t="s">
        <v>2017</v>
      </c>
      <c r="H2" s="162" t="s">
        <v>2018</v>
      </c>
      <c r="I2" s="162" t="s">
        <v>2019</v>
      </c>
      <c r="J2" s="162" t="s">
        <v>2020</v>
      </c>
      <c r="K2" s="162" t="s">
        <v>2021</v>
      </c>
      <c r="L2" s="162" t="s">
        <v>2022</v>
      </c>
      <c r="M2" s="241" t="s">
        <v>2023</v>
      </c>
      <c r="N2" s="241" t="s">
        <v>2024</v>
      </c>
      <c r="O2" s="241" t="s">
        <v>2025</v>
      </c>
      <c r="P2" s="241" t="s">
        <v>2026</v>
      </c>
      <c r="Q2" s="241" t="s">
        <v>2027</v>
      </c>
      <c r="R2" s="162" t="s">
        <v>2001</v>
      </c>
      <c r="S2" s="162" t="s">
        <v>2002</v>
      </c>
      <c r="T2" s="162" t="s">
        <v>2063</v>
      </c>
      <c r="U2" s="162" t="s">
        <v>2064</v>
      </c>
      <c r="V2" s="162" t="s">
        <v>2065</v>
      </c>
      <c r="W2" s="162" t="s">
        <v>2066</v>
      </c>
      <c r="X2" s="162" t="s">
        <v>2067</v>
      </c>
      <c r="Y2" s="162" t="s">
        <v>2003</v>
      </c>
      <c r="Z2" s="162" t="s">
        <v>2004</v>
      </c>
      <c r="AA2" s="162" t="s">
        <v>2005</v>
      </c>
      <c r="AB2" s="162" t="s">
        <v>2000</v>
      </c>
      <c r="AC2" s="162" t="s">
        <v>2028</v>
      </c>
      <c r="AD2" s="162" t="s">
        <v>2029</v>
      </c>
      <c r="AE2" s="162" t="s">
        <v>194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185</v>
      </c>
      <c r="C5" s="148" t="s">
        <v>186</v>
      </c>
      <c r="D5" s="148"/>
      <c r="AD5" s="148" t="s">
        <v>2030</v>
      </c>
    </row>
    <row r="6" spans="1:30" ht="12.75">
      <c r="A6" s="148"/>
      <c r="B6" s="148" t="s">
        <v>187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188</v>
      </c>
      <c r="C7" s="233">
        <f>ZAKL_DATA!B25</f>
        <v>0</v>
      </c>
      <c r="D7" s="149"/>
      <c r="E7" s="148" t="s">
        <v>189</v>
      </c>
    </row>
    <row r="9" spans="2:3" ht="12.75">
      <c r="B9" s="148" t="s">
        <v>190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191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192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193</v>
      </c>
    </row>
    <row r="21" spans="2:3" ht="12.75">
      <c r="B21" s="148" t="s">
        <v>194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195</v>
      </c>
    </row>
    <row r="25" spans="1:4" ht="12.75">
      <c r="A25" s="148"/>
      <c r="B25" s="150" t="s">
        <v>196</v>
      </c>
      <c r="D25" s="149"/>
    </row>
    <row r="26" spans="2:4" ht="12.75">
      <c r="B26" s="150" t="s">
        <v>197</v>
      </c>
      <c r="D26" s="148" t="s">
        <v>198</v>
      </c>
    </row>
    <row r="28" spans="1:3" ht="12.75">
      <c r="A28" s="148"/>
      <c r="B28" s="148" t="s">
        <v>199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200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201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202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203</v>
      </c>
      <c r="C42" s="148" t="s">
        <v>204</v>
      </c>
      <c r="D42" s="148" t="s">
        <v>205</v>
      </c>
      <c r="E42" s="148" t="s">
        <v>206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207</v>
      </c>
      <c r="C48" t="s">
        <v>208</v>
      </c>
      <c r="D48" t="s">
        <v>209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210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211</v>
      </c>
    </row>
    <row r="55" spans="1:3" ht="12.75">
      <c r="A55" s="148"/>
      <c r="B55" s="151" t="str">
        <f>CONCATENATE("01.01.",'1_str'!H18)</f>
        <v>01.01.2017</v>
      </c>
      <c r="C55" s="149" t="str">
        <f>CONCATENATE("31.12.",'1_str'!H18)</f>
        <v>31.12.2017</v>
      </c>
    </row>
    <row r="56" spans="1:1" ht="12.75">
      <c r="A56" s="151"/>
    </row>
    <row r="58" spans="2:4" ht="12.75">
      <c r="B58" s="148" t="s">
        <v>212</v>
      </c>
      <c r="C58" s="148" t="s">
        <v>213</v>
      </c>
      <c r="D58" s="148" t="s">
        <v>214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215</v>
      </c>
      <c r="C62" t="s">
        <v>216</v>
      </c>
      <c r="D62" t="s">
        <v>217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218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219</v>
      </c>
    </row>
    <row r="69" spans="2:2" ht="12.75">
      <c r="B69" t="e">
        <f>VLOOKUP(ZAKL_DATA!B13,FU!B3:C17,2,FALSE)</f>
        <v>#N/A</v>
      </c>
    </row>
    <row r="71" spans="2:2" ht="12.75">
      <c r="B71" s="148" t="s">
        <v>220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221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222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223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224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225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226</v>
      </c>
    </row>
    <row r="88" spans="3:3" ht="12.75">
      <c r="C88" s="147"/>
    </row>
    <row r="89" spans="2:3" ht="12.75">
      <c r="B89" s="148" t="s">
        <v>1999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2056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2057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2058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2059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227</v>
      </c>
      <c r="B1" s="164" t="s">
        <v>228</v>
      </c>
      <c r="C1" s="164" t="s">
        <v>229</v>
      </c>
      <c r="D1" s="165" t="s">
        <v>230</v>
      </c>
      <c r="E1" s="166" t="s">
        <v>231</v>
      </c>
      <c r="H1" s="593" t="s">
        <v>232</v>
      </c>
      <c r="I1" s="594"/>
      <c r="J1" s="595"/>
      <c r="K1" s="593" t="s">
        <v>233</v>
      </c>
      <c r="L1" s="595"/>
      <c r="M1" s="596" t="s">
        <v>234</v>
      </c>
      <c r="N1" s="597"/>
    </row>
    <row r="2" spans="1:14" ht="51.75" thickBot="1">
      <c r="A2" s="167">
        <v>1</v>
      </c>
      <c r="B2" s="168" t="s">
        <v>235</v>
      </c>
      <c r="C2" s="168">
        <v>13</v>
      </c>
      <c r="D2" s="168" t="s">
        <v>236</v>
      </c>
      <c r="E2" s="168">
        <v>77620021</v>
      </c>
      <c r="H2" s="169" t="s">
        <v>237</v>
      </c>
      <c r="I2" s="169" t="s">
        <v>238</v>
      </c>
      <c r="J2" s="169" t="s">
        <v>239</v>
      </c>
      <c r="K2" s="169" t="s">
        <v>240</v>
      </c>
      <c r="L2" s="169" t="s">
        <v>241</v>
      </c>
      <c r="M2" s="169" t="s">
        <v>240</v>
      </c>
      <c r="N2" s="169" t="s">
        <v>241</v>
      </c>
    </row>
    <row r="3" spans="1:17" ht="63.75">
      <c r="A3" s="170">
        <v>2</v>
      </c>
      <c r="B3" s="168" t="s">
        <v>242</v>
      </c>
      <c r="C3" s="168">
        <v>451</v>
      </c>
      <c r="D3" s="168" t="s">
        <v>236</v>
      </c>
      <c r="E3" s="168">
        <v>77628031</v>
      </c>
      <c r="G3" s="152"/>
      <c r="H3" s="171">
        <v>203</v>
      </c>
      <c r="I3" s="172" t="s">
        <v>116</v>
      </c>
      <c r="J3" s="173" t="s">
        <v>243</v>
      </c>
      <c r="K3" s="174" t="s">
        <v>244</v>
      </c>
      <c r="L3" s="174" t="s">
        <v>245</v>
      </c>
      <c r="M3" s="174" t="s">
        <v>246</v>
      </c>
      <c r="N3" s="175" t="s">
        <v>247</v>
      </c>
      <c r="P3" s="174" t="s">
        <v>244</v>
      </c>
      <c r="Q3" s="173" t="s">
        <v>116</v>
      </c>
    </row>
    <row r="4" spans="1:17" ht="51">
      <c r="A4" s="170">
        <v>3</v>
      </c>
      <c r="B4" s="168" t="s">
        <v>248</v>
      </c>
      <c r="C4" s="168">
        <v>452</v>
      </c>
      <c r="D4" s="168" t="s">
        <v>236</v>
      </c>
      <c r="E4" s="168">
        <v>77628111</v>
      </c>
      <c r="G4" s="152"/>
      <c r="H4" s="171">
        <v>4</v>
      </c>
      <c r="I4" s="172" t="s">
        <v>249</v>
      </c>
      <c r="J4" s="173" t="s">
        <v>250</v>
      </c>
      <c r="K4" s="175" t="s">
        <v>251</v>
      </c>
      <c r="L4" s="175" t="s">
        <v>252</v>
      </c>
      <c r="M4" s="174" t="s">
        <v>253</v>
      </c>
      <c r="N4" s="175" t="s">
        <v>254</v>
      </c>
      <c r="P4" s="175" t="s">
        <v>251</v>
      </c>
      <c r="Q4" s="173" t="s">
        <v>249</v>
      </c>
    </row>
    <row r="5" spans="1:17" ht="51">
      <c r="A5" s="170">
        <v>4</v>
      </c>
      <c r="B5" s="168" t="s">
        <v>255</v>
      </c>
      <c r="C5" s="168">
        <v>453</v>
      </c>
      <c r="D5" s="168" t="s">
        <v>256</v>
      </c>
      <c r="E5" s="168">
        <v>77627231</v>
      </c>
      <c r="G5" s="152"/>
      <c r="H5" s="171">
        <v>248</v>
      </c>
      <c r="I5" s="172" t="s">
        <v>257</v>
      </c>
      <c r="J5" s="173" t="s">
        <v>258</v>
      </c>
      <c r="K5" s="175" t="s">
        <v>259</v>
      </c>
      <c r="L5" s="175" t="s">
        <v>260</v>
      </c>
      <c r="M5" s="174" t="s">
        <v>261</v>
      </c>
      <c r="N5" s="175" t="s">
        <v>261</v>
      </c>
      <c r="P5" s="175" t="s">
        <v>259</v>
      </c>
      <c r="Q5" s="173" t="s">
        <v>257</v>
      </c>
    </row>
    <row r="6" spans="1:17" ht="51">
      <c r="A6" s="170">
        <v>5</v>
      </c>
      <c r="B6" s="168" t="s">
        <v>262</v>
      </c>
      <c r="C6" s="168">
        <v>454</v>
      </c>
      <c r="D6" s="168" t="s">
        <v>263</v>
      </c>
      <c r="E6" s="168">
        <v>77627311</v>
      </c>
      <c r="H6" s="171">
        <v>8</v>
      </c>
      <c r="I6" s="172" t="s">
        <v>264</v>
      </c>
      <c r="J6" s="173" t="s">
        <v>265</v>
      </c>
      <c r="K6" s="174" t="s">
        <v>266</v>
      </c>
      <c r="L6" s="175" t="s">
        <v>267</v>
      </c>
      <c r="M6" s="174" t="s">
        <v>268</v>
      </c>
      <c r="N6" s="175" t="s">
        <v>269</v>
      </c>
      <c r="P6" s="174" t="s">
        <v>266</v>
      </c>
      <c r="Q6" s="173" t="s">
        <v>264</v>
      </c>
    </row>
    <row r="7" spans="1:17" ht="51">
      <c r="A7" s="170">
        <v>6</v>
      </c>
      <c r="B7" s="168" t="s">
        <v>270</v>
      </c>
      <c r="C7" s="168">
        <v>455</v>
      </c>
      <c r="D7" s="168" t="s">
        <v>271</v>
      </c>
      <c r="E7" s="168">
        <v>77629341</v>
      </c>
      <c r="H7" s="171">
        <v>12</v>
      </c>
      <c r="I7" s="172" t="s">
        <v>272</v>
      </c>
      <c r="J7" s="173" t="s">
        <v>273</v>
      </c>
      <c r="K7" s="174" t="s">
        <v>274</v>
      </c>
      <c r="L7" s="175" t="s">
        <v>275</v>
      </c>
      <c r="M7" s="174" t="s">
        <v>276</v>
      </c>
      <c r="N7" s="175" t="s">
        <v>277</v>
      </c>
      <c r="P7" s="174" t="s">
        <v>274</v>
      </c>
      <c r="Q7" s="173" t="s">
        <v>272</v>
      </c>
    </row>
    <row r="8" spans="1:17" ht="51">
      <c r="A8" s="170">
        <v>7</v>
      </c>
      <c r="B8" s="168" t="s">
        <v>278</v>
      </c>
      <c r="C8" s="168">
        <v>456</v>
      </c>
      <c r="D8" s="168" t="s">
        <v>279</v>
      </c>
      <c r="E8" s="168">
        <v>77621411</v>
      </c>
      <c r="H8" s="171">
        <v>16</v>
      </c>
      <c r="I8" s="172" t="s">
        <v>280</v>
      </c>
      <c r="J8" s="173" t="s">
        <v>281</v>
      </c>
      <c r="K8" s="174" t="s">
        <v>282</v>
      </c>
      <c r="L8" s="175" t="s">
        <v>283</v>
      </c>
      <c r="M8" s="174" t="s">
        <v>284</v>
      </c>
      <c r="N8" s="175" t="s">
        <v>284</v>
      </c>
      <c r="P8" s="174" t="s">
        <v>282</v>
      </c>
      <c r="Q8" s="173" t="s">
        <v>280</v>
      </c>
    </row>
    <row r="9" spans="1:17" ht="51">
      <c r="A9" s="170">
        <v>8</v>
      </c>
      <c r="B9" s="168" t="s">
        <v>285</v>
      </c>
      <c r="C9" s="168">
        <v>457</v>
      </c>
      <c r="D9" s="168" t="s">
        <v>286</v>
      </c>
      <c r="E9" s="168">
        <v>77628461</v>
      </c>
      <c r="H9" s="171">
        <v>850</v>
      </c>
      <c r="I9" s="172" t="s">
        <v>287</v>
      </c>
      <c r="J9" s="173" t="s">
        <v>288</v>
      </c>
      <c r="K9" s="174" t="s">
        <v>289</v>
      </c>
      <c r="L9" s="175" t="s">
        <v>289</v>
      </c>
      <c r="M9" s="174" t="s">
        <v>290</v>
      </c>
      <c r="N9" s="175" t="s">
        <v>291</v>
      </c>
      <c r="P9" s="174" t="s">
        <v>289</v>
      </c>
      <c r="Q9" s="173" t="s">
        <v>287</v>
      </c>
    </row>
    <row r="10" spans="1:17" ht="63.75">
      <c r="A10" s="170">
        <v>9</v>
      </c>
      <c r="B10" s="168" t="s">
        <v>292</v>
      </c>
      <c r="C10" s="168">
        <v>458</v>
      </c>
      <c r="D10" s="168" t="s">
        <v>293</v>
      </c>
      <c r="E10" s="168">
        <v>77626511</v>
      </c>
      <c r="H10" s="171">
        <v>20</v>
      </c>
      <c r="I10" s="172" t="s">
        <v>294</v>
      </c>
      <c r="J10" s="173" t="s">
        <v>295</v>
      </c>
      <c r="K10" s="174" t="s">
        <v>296</v>
      </c>
      <c r="L10" s="175" t="s">
        <v>297</v>
      </c>
      <c r="M10" s="174" t="s">
        <v>298</v>
      </c>
      <c r="N10" s="175" t="s">
        <v>297</v>
      </c>
      <c r="P10" s="174" t="s">
        <v>296</v>
      </c>
      <c r="Q10" s="173" t="s">
        <v>294</v>
      </c>
    </row>
    <row r="11" spans="1:17" ht="51">
      <c r="A11" s="170">
        <v>10</v>
      </c>
      <c r="B11" s="168" t="s">
        <v>299</v>
      </c>
      <c r="C11" s="168">
        <v>459</v>
      </c>
      <c r="D11" s="168" t="s">
        <v>300</v>
      </c>
      <c r="E11" s="168">
        <v>77622561</v>
      </c>
      <c r="H11" s="171">
        <v>24</v>
      </c>
      <c r="I11" s="172" t="s">
        <v>301</v>
      </c>
      <c r="J11" s="173" t="s">
        <v>302</v>
      </c>
      <c r="K11" s="174" t="s">
        <v>303</v>
      </c>
      <c r="L11" s="175" t="s">
        <v>304</v>
      </c>
      <c r="M11" s="174" t="s">
        <v>305</v>
      </c>
      <c r="N11" s="175" t="s">
        <v>304</v>
      </c>
      <c r="P11" s="174" t="s">
        <v>303</v>
      </c>
      <c r="Q11" s="173" t="s">
        <v>301</v>
      </c>
    </row>
    <row r="12" spans="1:17" ht="51">
      <c r="A12" s="170">
        <v>11</v>
      </c>
      <c r="B12" s="168" t="s">
        <v>306</v>
      </c>
      <c r="C12" s="168">
        <v>460</v>
      </c>
      <c r="D12" s="168" t="s">
        <v>307</v>
      </c>
      <c r="E12" s="168">
        <v>67626681</v>
      </c>
      <c r="H12" s="171">
        <v>660</v>
      </c>
      <c r="I12" s="172" t="s">
        <v>308</v>
      </c>
      <c r="J12" s="173" t="s">
        <v>309</v>
      </c>
      <c r="K12" s="174" t="s">
        <v>310</v>
      </c>
      <c r="L12" s="175" t="s">
        <v>310</v>
      </c>
      <c r="M12" s="174" t="s">
        <v>310</v>
      </c>
      <c r="N12" s="175" t="s">
        <v>310</v>
      </c>
      <c r="P12" s="174" t="s">
        <v>310</v>
      </c>
      <c r="Q12" s="173" t="s">
        <v>308</v>
      </c>
    </row>
    <row r="13" spans="1:17" ht="51">
      <c r="A13" s="170">
        <v>12</v>
      </c>
      <c r="B13" s="168" t="s">
        <v>311</v>
      </c>
      <c r="C13" s="168">
        <v>461</v>
      </c>
      <c r="D13" s="168" t="s">
        <v>312</v>
      </c>
      <c r="E13" s="168">
        <v>77628621</v>
      </c>
      <c r="H13" s="171">
        <v>10</v>
      </c>
      <c r="I13" s="172" t="s">
        <v>313</v>
      </c>
      <c r="J13" s="173" t="s">
        <v>314</v>
      </c>
      <c r="K13" s="174" t="s">
        <v>315</v>
      </c>
      <c r="L13" s="175" t="s">
        <v>315</v>
      </c>
      <c r="M13" s="174" t="s">
        <v>316</v>
      </c>
      <c r="N13" s="175" t="s">
        <v>316</v>
      </c>
      <c r="P13" s="174" t="s">
        <v>315</v>
      </c>
      <c r="Q13" s="173" t="s">
        <v>313</v>
      </c>
    </row>
    <row r="14" spans="1:17" ht="51">
      <c r="A14" s="170">
        <v>13</v>
      </c>
      <c r="B14" s="168" t="s">
        <v>317</v>
      </c>
      <c r="C14" s="168">
        <v>462</v>
      </c>
      <c r="D14" s="168" t="s">
        <v>318</v>
      </c>
      <c r="E14" s="168">
        <v>47623811</v>
      </c>
      <c r="H14" s="171">
        <v>28</v>
      </c>
      <c r="I14" s="172" t="s">
        <v>319</v>
      </c>
      <c r="J14" s="173" t="s">
        <v>320</v>
      </c>
      <c r="K14" s="174" t="s">
        <v>321</v>
      </c>
      <c r="L14" s="175" t="s">
        <v>321</v>
      </c>
      <c r="M14" s="174" t="s">
        <v>322</v>
      </c>
      <c r="N14" s="175" t="s">
        <v>322</v>
      </c>
      <c r="P14" s="174" t="s">
        <v>321</v>
      </c>
      <c r="Q14" s="173" t="s">
        <v>319</v>
      </c>
    </row>
    <row r="15" spans="1:17" ht="63.75">
      <c r="A15" s="170">
        <v>14</v>
      </c>
      <c r="B15" s="168" t="s">
        <v>323</v>
      </c>
      <c r="C15" s="168">
        <v>463</v>
      </c>
      <c r="D15" s="168" t="s">
        <v>324</v>
      </c>
      <c r="E15" s="168">
        <v>77621761</v>
      </c>
      <c r="H15" s="171">
        <v>32</v>
      </c>
      <c r="I15" s="172" t="s">
        <v>325</v>
      </c>
      <c r="J15" s="173" t="s">
        <v>326</v>
      </c>
      <c r="K15" s="174" t="s">
        <v>327</v>
      </c>
      <c r="L15" s="175" t="s">
        <v>328</v>
      </c>
      <c r="M15" s="174" t="s">
        <v>329</v>
      </c>
      <c r="N15" s="175" t="s">
        <v>328</v>
      </c>
      <c r="P15" s="174" t="s">
        <v>327</v>
      </c>
      <c r="Q15" s="173" t="s">
        <v>325</v>
      </c>
    </row>
    <row r="16" spans="1:17" ht="51.75" thickBot="1">
      <c r="A16" s="176">
        <v>15</v>
      </c>
      <c r="B16" s="168" t="s">
        <v>330</v>
      </c>
      <c r="C16" s="168">
        <v>464</v>
      </c>
      <c r="D16" s="168" t="s">
        <v>331</v>
      </c>
      <c r="E16" s="168">
        <v>47620661</v>
      </c>
      <c r="H16" s="171">
        <v>51</v>
      </c>
      <c r="I16" s="172" t="s">
        <v>332</v>
      </c>
      <c r="J16" s="173" t="s">
        <v>333</v>
      </c>
      <c r="K16" s="174" t="s">
        <v>334</v>
      </c>
      <c r="L16" s="175" t="s">
        <v>335</v>
      </c>
      <c r="M16" s="174" t="s">
        <v>336</v>
      </c>
      <c r="N16" s="175" t="s">
        <v>337</v>
      </c>
      <c r="P16" s="174" t="s">
        <v>334</v>
      </c>
      <c r="Q16" s="173" t="s">
        <v>332</v>
      </c>
    </row>
    <row r="17" spans="8:17" ht="12.75">
      <c r="H17" s="171">
        <v>533</v>
      </c>
      <c r="I17" s="172" t="s">
        <v>338</v>
      </c>
      <c r="J17" s="173" t="s">
        <v>339</v>
      </c>
      <c r="K17" s="174" t="s">
        <v>340</v>
      </c>
      <c r="L17" s="175" t="s">
        <v>340</v>
      </c>
      <c r="M17" s="174" t="s">
        <v>340</v>
      </c>
      <c r="N17" s="175" t="s">
        <v>340</v>
      </c>
      <c r="P17" s="174" t="s">
        <v>340</v>
      </c>
      <c r="Q17" s="173" t="s">
        <v>338</v>
      </c>
    </row>
    <row r="18" spans="8:17" ht="12.75">
      <c r="H18" s="171">
        <v>36</v>
      </c>
      <c r="I18" s="172" t="s">
        <v>341</v>
      </c>
      <c r="J18" s="173" t="s">
        <v>342</v>
      </c>
      <c r="K18" s="174" t="s">
        <v>343</v>
      </c>
      <c r="L18" s="175" t="s">
        <v>344</v>
      </c>
      <c r="M18" s="174" t="s">
        <v>345</v>
      </c>
      <c r="N18" s="175" t="s">
        <v>345</v>
      </c>
      <c r="P18" s="174" t="s">
        <v>343</v>
      </c>
      <c r="Q18" s="173" t="s">
        <v>341</v>
      </c>
    </row>
    <row r="19" spans="2:17" ht="13.5" thickBot="1">
      <c r="B19" s="177"/>
      <c r="C19" s="177"/>
      <c r="D19" s="177"/>
      <c r="H19" s="171">
        <v>31</v>
      </c>
      <c r="I19" s="172" t="s">
        <v>346</v>
      </c>
      <c r="J19" s="173" t="s">
        <v>347</v>
      </c>
      <c r="K19" s="174" t="s">
        <v>348</v>
      </c>
      <c r="L19" s="175" t="s">
        <v>349</v>
      </c>
      <c r="M19" s="174" t="s">
        <v>350</v>
      </c>
      <c r="N19" s="175" t="s">
        <v>351</v>
      </c>
      <c r="P19" s="174" t="s">
        <v>348</v>
      </c>
      <c r="Q19" s="173" t="s">
        <v>346</v>
      </c>
    </row>
    <row r="20" spans="2:17" ht="51">
      <c r="B20" s="178" t="s">
        <v>352</v>
      </c>
      <c r="C20" s="179">
        <v>451</v>
      </c>
      <c r="D20" s="180">
        <v>2001</v>
      </c>
      <c r="H20" s="171">
        <v>44</v>
      </c>
      <c r="I20" s="172" t="s">
        <v>353</v>
      </c>
      <c r="J20" s="173" t="s">
        <v>354</v>
      </c>
      <c r="K20" s="174" t="s">
        <v>355</v>
      </c>
      <c r="L20" s="175" t="s">
        <v>356</v>
      </c>
      <c r="M20" s="174" t="s">
        <v>357</v>
      </c>
      <c r="N20" s="175" t="s">
        <v>358</v>
      </c>
      <c r="P20" s="174" t="s">
        <v>355</v>
      </c>
      <c r="Q20" s="173" t="s">
        <v>353</v>
      </c>
    </row>
    <row r="21" spans="2:17" ht="51">
      <c r="B21" s="181" t="s">
        <v>359</v>
      </c>
      <c r="C21" s="182">
        <v>451</v>
      </c>
      <c r="D21" s="183">
        <v>2002</v>
      </c>
      <c r="H21" s="171">
        <v>48</v>
      </c>
      <c r="I21" s="172" t="s">
        <v>360</v>
      </c>
      <c r="J21" s="173" t="s">
        <v>361</v>
      </c>
      <c r="K21" s="174" t="s">
        <v>362</v>
      </c>
      <c r="L21" s="175" t="s">
        <v>363</v>
      </c>
      <c r="M21" s="174" t="s">
        <v>364</v>
      </c>
      <c r="N21" s="175" t="s">
        <v>365</v>
      </c>
      <c r="P21" s="174" t="s">
        <v>362</v>
      </c>
      <c r="Q21" s="173" t="s">
        <v>360</v>
      </c>
    </row>
    <row r="22" spans="2:17" ht="51">
      <c r="B22" s="181" t="s">
        <v>366</v>
      </c>
      <c r="C22" s="182">
        <v>451</v>
      </c>
      <c r="D22" s="183">
        <v>2003</v>
      </c>
      <c r="H22" s="171">
        <v>50</v>
      </c>
      <c r="I22" s="172" t="s">
        <v>367</v>
      </c>
      <c r="J22" s="173" t="s">
        <v>368</v>
      </c>
      <c r="K22" s="174" t="s">
        <v>369</v>
      </c>
      <c r="L22" s="175" t="s">
        <v>370</v>
      </c>
      <c r="M22" s="174" t="s">
        <v>371</v>
      </c>
      <c r="N22" s="175" t="s">
        <v>372</v>
      </c>
      <c r="P22" s="174" t="s">
        <v>369</v>
      </c>
      <c r="Q22" s="173" t="s">
        <v>367</v>
      </c>
    </row>
    <row r="23" spans="2:17" ht="51">
      <c r="B23" s="181" t="s">
        <v>373</v>
      </c>
      <c r="C23" s="182">
        <v>451</v>
      </c>
      <c r="D23" s="183">
        <v>2004</v>
      </c>
      <c r="H23" s="171">
        <v>52</v>
      </c>
      <c r="I23" s="172" t="s">
        <v>374</v>
      </c>
      <c r="J23" s="173" t="s">
        <v>375</v>
      </c>
      <c r="K23" s="174" t="s">
        <v>376</v>
      </c>
      <c r="L23" s="175" t="s">
        <v>376</v>
      </c>
      <c r="M23" s="174" t="s">
        <v>376</v>
      </c>
      <c r="N23" s="175" t="s">
        <v>376</v>
      </c>
      <c r="P23" s="174" t="s">
        <v>376</v>
      </c>
      <c r="Q23" s="173" t="s">
        <v>374</v>
      </c>
    </row>
    <row r="24" spans="2:17" ht="51">
      <c r="B24" s="181" t="s">
        <v>377</v>
      </c>
      <c r="C24" s="182">
        <v>451</v>
      </c>
      <c r="D24" s="183">
        <v>2005</v>
      </c>
      <c r="H24" s="171">
        <v>56</v>
      </c>
      <c r="I24" s="172" t="s">
        <v>378</v>
      </c>
      <c r="J24" s="173" t="s">
        <v>379</v>
      </c>
      <c r="K24" s="174" t="s">
        <v>380</v>
      </c>
      <c r="L24" s="175" t="s">
        <v>381</v>
      </c>
      <c r="M24" s="174" t="s">
        <v>382</v>
      </c>
      <c r="N24" s="175" t="s">
        <v>383</v>
      </c>
      <c r="P24" s="174" t="s">
        <v>380</v>
      </c>
      <c r="Q24" s="173" t="s">
        <v>378</v>
      </c>
    </row>
    <row r="25" spans="2:17" ht="51">
      <c r="B25" s="181" t="s">
        <v>384</v>
      </c>
      <c r="C25" s="182">
        <v>451</v>
      </c>
      <c r="D25" s="183">
        <v>2006</v>
      </c>
      <c r="H25" s="171">
        <v>84</v>
      </c>
      <c r="I25" s="172" t="s">
        <v>385</v>
      </c>
      <c r="J25" s="173" t="s">
        <v>386</v>
      </c>
      <c r="K25" s="174" t="s">
        <v>387</v>
      </c>
      <c r="L25" s="175" t="s">
        <v>387</v>
      </c>
      <c r="M25" s="174" t="s">
        <v>387</v>
      </c>
      <c r="N25" s="175" t="s">
        <v>387</v>
      </c>
      <c r="P25" s="174" t="s">
        <v>387</v>
      </c>
      <c r="Q25" s="173" t="s">
        <v>385</v>
      </c>
    </row>
    <row r="26" spans="2:17" ht="51">
      <c r="B26" s="181" t="s">
        <v>388</v>
      </c>
      <c r="C26" s="182">
        <v>451</v>
      </c>
      <c r="D26" s="183">
        <v>2007</v>
      </c>
      <c r="H26" s="171">
        <v>112</v>
      </c>
      <c r="I26" s="172" t="s">
        <v>389</v>
      </c>
      <c r="J26" s="173" t="s">
        <v>390</v>
      </c>
      <c r="K26" s="174" t="s">
        <v>391</v>
      </c>
      <c r="L26" s="175" t="s">
        <v>392</v>
      </c>
      <c r="M26" s="174" t="s">
        <v>393</v>
      </c>
      <c r="N26" s="175" t="s">
        <v>394</v>
      </c>
      <c r="P26" s="174" t="s">
        <v>391</v>
      </c>
      <c r="Q26" s="173" t="s">
        <v>389</v>
      </c>
    </row>
    <row r="27" spans="2:17" ht="51">
      <c r="B27" s="181" t="s">
        <v>395</v>
      </c>
      <c r="C27" s="182">
        <v>451</v>
      </c>
      <c r="D27" s="183">
        <v>2008</v>
      </c>
      <c r="H27" s="171">
        <v>204</v>
      </c>
      <c r="I27" s="172" t="s">
        <v>396</v>
      </c>
      <c r="J27" s="173" t="s">
        <v>397</v>
      </c>
      <c r="K27" s="174" t="s">
        <v>398</v>
      </c>
      <c r="L27" s="175" t="s">
        <v>399</v>
      </c>
      <c r="M27" s="174" t="s">
        <v>400</v>
      </c>
      <c r="N27" s="175" t="s">
        <v>399</v>
      </c>
      <c r="P27" s="174" t="s">
        <v>398</v>
      </c>
      <c r="Q27" s="173" t="s">
        <v>396</v>
      </c>
    </row>
    <row r="28" spans="2:17" ht="51">
      <c r="B28" s="181" t="s">
        <v>401</v>
      </c>
      <c r="C28" s="182">
        <v>451</v>
      </c>
      <c r="D28" s="183">
        <v>2009</v>
      </c>
      <c r="H28" s="171">
        <v>60</v>
      </c>
      <c r="I28" s="172" t="s">
        <v>402</v>
      </c>
      <c r="J28" s="173" t="s">
        <v>403</v>
      </c>
      <c r="K28" s="174" t="s">
        <v>404</v>
      </c>
      <c r="L28" s="175" t="s">
        <v>404</v>
      </c>
      <c r="M28" s="174" t="s">
        <v>405</v>
      </c>
      <c r="N28" s="175" t="s">
        <v>405</v>
      </c>
      <c r="P28" s="174" t="s">
        <v>404</v>
      </c>
      <c r="Q28" s="173" t="s">
        <v>402</v>
      </c>
    </row>
    <row r="29" spans="2:17" ht="51">
      <c r="B29" s="181" t="s">
        <v>406</v>
      </c>
      <c r="C29" s="182">
        <v>451</v>
      </c>
      <c r="D29" s="183">
        <v>2010</v>
      </c>
      <c r="H29" s="171">
        <v>64</v>
      </c>
      <c r="I29" s="172" t="s">
        <v>407</v>
      </c>
      <c r="J29" s="173" t="s">
        <v>408</v>
      </c>
      <c r="K29" s="174" t="s">
        <v>409</v>
      </c>
      <c r="L29" s="175" t="s">
        <v>410</v>
      </c>
      <c r="M29" s="174" t="s">
        <v>411</v>
      </c>
      <c r="N29" s="175" t="s">
        <v>412</v>
      </c>
      <c r="P29" s="174" t="s">
        <v>409</v>
      </c>
      <c r="Q29" s="173" t="s">
        <v>407</v>
      </c>
    </row>
    <row r="30" spans="2:17" ht="76.5">
      <c r="B30" s="181" t="s">
        <v>413</v>
      </c>
      <c r="C30" s="182">
        <v>451</v>
      </c>
      <c r="D30" s="183">
        <v>2011</v>
      </c>
      <c r="H30" s="171">
        <v>68</v>
      </c>
      <c r="I30" s="172" t="s">
        <v>414</v>
      </c>
      <c r="J30" s="173" t="s">
        <v>415</v>
      </c>
      <c r="K30" s="174" t="s">
        <v>416</v>
      </c>
      <c r="L30" s="175" t="s">
        <v>417</v>
      </c>
      <c r="M30" s="174" t="s">
        <v>418</v>
      </c>
      <c r="N30" s="175" t="s">
        <v>419</v>
      </c>
      <c r="P30" s="174" t="s">
        <v>416</v>
      </c>
      <c r="Q30" s="173" t="s">
        <v>414</v>
      </c>
    </row>
    <row r="31" spans="2:17" ht="76.5">
      <c r="B31" s="181" t="s">
        <v>420</v>
      </c>
      <c r="C31" s="182">
        <v>451</v>
      </c>
      <c r="D31" s="183">
        <v>2012</v>
      </c>
      <c r="H31" s="171">
        <v>535</v>
      </c>
      <c r="I31" s="172" t="s">
        <v>421</v>
      </c>
      <c r="J31" s="173" t="s">
        <v>422</v>
      </c>
      <c r="K31" s="174" t="s">
        <v>423</v>
      </c>
      <c r="L31" s="174" t="s">
        <v>423</v>
      </c>
      <c r="M31" s="174" t="s">
        <v>424</v>
      </c>
      <c r="N31" s="174" t="s">
        <v>424</v>
      </c>
      <c r="P31" s="174" t="s">
        <v>423</v>
      </c>
      <c r="Q31" s="173" t="s">
        <v>421</v>
      </c>
    </row>
    <row r="32" spans="2:17" ht="51">
      <c r="B32" s="181" t="s">
        <v>425</v>
      </c>
      <c r="C32" s="182">
        <v>452</v>
      </c>
      <c r="D32" s="183">
        <v>2101</v>
      </c>
      <c r="H32" s="171">
        <v>70</v>
      </c>
      <c r="I32" s="172" t="s">
        <v>426</v>
      </c>
      <c r="J32" s="173" t="s">
        <v>427</v>
      </c>
      <c r="K32" s="174" t="s">
        <v>428</v>
      </c>
      <c r="L32" s="175" t="s">
        <v>428</v>
      </c>
      <c r="M32" s="174" t="s">
        <v>429</v>
      </c>
      <c r="N32" s="175" t="s">
        <v>429</v>
      </c>
      <c r="P32" s="174" t="s">
        <v>428</v>
      </c>
      <c r="Q32" s="173" t="s">
        <v>426</v>
      </c>
    </row>
    <row r="33" spans="2:17" ht="51">
      <c r="B33" s="181" t="s">
        <v>430</v>
      </c>
      <c r="C33" s="182">
        <v>452</v>
      </c>
      <c r="D33" s="183">
        <v>2102</v>
      </c>
      <c r="H33" s="171">
        <v>72</v>
      </c>
      <c r="I33" s="172" t="s">
        <v>431</v>
      </c>
      <c r="J33" s="173" t="s">
        <v>432</v>
      </c>
      <c r="K33" s="174" t="s">
        <v>433</v>
      </c>
      <c r="L33" s="175" t="s">
        <v>434</v>
      </c>
      <c r="M33" s="174" t="s">
        <v>435</v>
      </c>
      <c r="N33" s="175" t="s">
        <v>434</v>
      </c>
      <c r="P33" s="174" t="s">
        <v>433</v>
      </c>
      <c r="Q33" s="173" t="s">
        <v>431</v>
      </c>
    </row>
    <row r="34" spans="2:17" ht="51">
      <c r="B34" s="181" t="s">
        <v>436</v>
      </c>
      <c r="C34" s="182">
        <v>452</v>
      </c>
      <c r="D34" s="183">
        <v>2103</v>
      </c>
      <c r="H34" s="171">
        <v>74</v>
      </c>
      <c r="I34" s="172" t="s">
        <v>437</v>
      </c>
      <c r="J34" s="173" t="s">
        <v>438</v>
      </c>
      <c r="K34" s="174" t="s">
        <v>439</v>
      </c>
      <c r="L34" s="175" t="s">
        <v>439</v>
      </c>
      <c r="M34" s="174" t="s">
        <v>440</v>
      </c>
      <c r="N34" s="175" t="s">
        <v>440</v>
      </c>
      <c r="P34" s="174" t="s">
        <v>439</v>
      </c>
      <c r="Q34" s="173" t="s">
        <v>437</v>
      </c>
    </row>
    <row r="35" spans="2:17" ht="12.75">
      <c r="B35" s="184" t="s">
        <v>441</v>
      </c>
      <c r="C35" s="182">
        <v>452</v>
      </c>
      <c r="D35" s="183">
        <v>2104</v>
      </c>
      <c r="H35" s="171">
        <v>76</v>
      </c>
      <c r="I35" s="172" t="s">
        <v>442</v>
      </c>
      <c r="J35" s="173" t="s">
        <v>443</v>
      </c>
      <c r="K35" s="174" t="s">
        <v>444</v>
      </c>
      <c r="L35" s="175" t="s">
        <v>445</v>
      </c>
      <c r="M35" s="174" t="s">
        <v>446</v>
      </c>
      <c r="N35" s="175" t="s">
        <v>447</v>
      </c>
      <c r="P35" s="174" t="s">
        <v>444</v>
      </c>
      <c r="Q35" s="173" t="s">
        <v>442</v>
      </c>
    </row>
    <row r="36" spans="2:17" ht="12.75">
      <c r="B36" s="184" t="s">
        <v>448</v>
      </c>
      <c r="C36" s="182">
        <v>452</v>
      </c>
      <c r="D36" s="183">
        <v>2105</v>
      </c>
      <c r="H36" s="171">
        <v>86</v>
      </c>
      <c r="I36" s="172" t="s">
        <v>449</v>
      </c>
      <c r="J36" s="173" t="s">
        <v>450</v>
      </c>
      <c r="K36" s="174" t="s">
        <v>451</v>
      </c>
      <c r="L36" s="175" t="s">
        <v>452</v>
      </c>
      <c r="M36" s="175" t="s">
        <v>453</v>
      </c>
      <c r="N36" s="175" t="s">
        <v>453</v>
      </c>
      <c r="P36" s="174" t="s">
        <v>451</v>
      </c>
      <c r="Q36" s="173" t="s">
        <v>449</v>
      </c>
    </row>
    <row r="37" spans="2:17" ht="12.75">
      <c r="B37" s="184" t="s">
        <v>454</v>
      </c>
      <c r="C37" s="182">
        <v>452</v>
      </c>
      <c r="D37" s="183">
        <v>2106</v>
      </c>
      <c r="H37" s="171">
        <v>92</v>
      </c>
      <c r="I37" s="172" t="s">
        <v>455</v>
      </c>
      <c r="J37" s="173" t="s">
        <v>456</v>
      </c>
      <c r="K37" s="174" t="s">
        <v>457</v>
      </c>
      <c r="L37" s="175" t="s">
        <v>457</v>
      </c>
      <c r="M37" s="174" t="s">
        <v>458</v>
      </c>
      <c r="N37" s="175" t="s">
        <v>459</v>
      </c>
      <c r="P37" s="174" t="s">
        <v>457</v>
      </c>
      <c r="Q37" s="173" t="s">
        <v>455</v>
      </c>
    </row>
    <row r="38" spans="2:17" ht="12.75">
      <c r="B38" s="184" t="s">
        <v>460</v>
      </c>
      <c r="C38" s="182">
        <v>452</v>
      </c>
      <c r="D38" s="183">
        <v>2107</v>
      </c>
      <c r="H38" s="171">
        <v>96</v>
      </c>
      <c r="I38" s="172" t="s">
        <v>461</v>
      </c>
      <c r="J38" s="173" t="s">
        <v>462</v>
      </c>
      <c r="K38" s="174" t="s">
        <v>463</v>
      </c>
      <c r="L38" s="175" t="s">
        <v>464</v>
      </c>
      <c r="M38" s="174" t="s">
        <v>465</v>
      </c>
      <c r="N38" s="175" t="s">
        <v>465</v>
      </c>
      <c r="P38" s="174" t="s">
        <v>463</v>
      </c>
      <c r="Q38" s="173" t="s">
        <v>461</v>
      </c>
    </row>
    <row r="39" spans="2:17" ht="12.75">
      <c r="B39" s="184" t="s">
        <v>466</v>
      </c>
      <c r="C39" s="182">
        <v>452</v>
      </c>
      <c r="D39" s="183">
        <v>2108</v>
      </c>
      <c r="H39" s="171">
        <v>100</v>
      </c>
      <c r="I39" s="172" t="s">
        <v>467</v>
      </c>
      <c r="J39" s="173" t="s">
        <v>468</v>
      </c>
      <c r="K39" s="174" t="s">
        <v>469</v>
      </c>
      <c r="L39" s="175" t="s">
        <v>470</v>
      </c>
      <c r="M39" s="174" t="s">
        <v>471</v>
      </c>
      <c r="N39" s="175" t="s">
        <v>472</v>
      </c>
      <c r="P39" s="174" t="s">
        <v>469</v>
      </c>
      <c r="Q39" s="173" t="s">
        <v>467</v>
      </c>
    </row>
    <row r="40" spans="2:17" ht="12.75">
      <c r="B40" s="184" t="s">
        <v>473</v>
      </c>
      <c r="C40" s="182">
        <v>452</v>
      </c>
      <c r="D40" s="183">
        <v>2109</v>
      </c>
      <c r="H40" s="171">
        <v>854</v>
      </c>
      <c r="I40" s="172" t="s">
        <v>474</v>
      </c>
      <c r="J40" s="173" t="s">
        <v>475</v>
      </c>
      <c r="K40" s="174" t="s">
        <v>476</v>
      </c>
      <c r="L40" s="175" t="s">
        <v>476</v>
      </c>
      <c r="M40" s="174" t="s">
        <v>476</v>
      </c>
      <c r="N40" s="175" t="s">
        <v>476</v>
      </c>
      <c r="P40" s="174" t="s">
        <v>476</v>
      </c>
      <c r="Q40" s="173" t="s">
        <v>474</v>
      </c>
    </row>
    <row r="41" spans="2:17" ht="12.75">
      <c r="B41" s="184" t="s">
        <v>477</v>
      </c>
      <c r="C41" s="182">
        <v>452</v>
      </c>
      <c r="D41" s="183">
        <v>2110</v>
      </c>
      <c r="H41" s="171">
        <v>108</v>
      </c>
      <c r="I41" s="172" t="s">
        <v>478</v>
      </c>
      <c r="J41" s="173" t="s">
        <v>479</v>
      </c>
      <c r="K41" s="174" t="s">
        <v>480</v>
      </c>
      <c r="L41" s="175" t="s">
        <v>481</v>
      </c>
      <c r="M41" s="174" t="s">
        <v>482</v>
      </c>
      <c r="N41" s="175" t="s">
        <v>481</v>
      </c>
      <c r="P41" s="174" t="s">
        <v>480</v>
      </c>
      <c r="Q41" s="173" t="s">
        <v>478</v>
      </c>
    </row>
    <row r="42" spans="2:17" ht="12.75">
      <c r="B42" s="184" t="s">
        <v>483</v>
      </c>
      <c r="C42" s="182">
        <v>452</v>
      </c>
      <c r="D42" s="183">
        <v>2111</v>
      </c>
      <c r="H42" s="171">
        <v>184</v>
      </c>
      <c r="I42" s="172" t="s">
        <v>484</v>
      </c>
      <c r="J42" s="173" t="s">
        <v>485</v>
      </c>
      <c r="K42" s="174" t="s">
        <v>486</v>
      </c>
      <c r="L42" s="175" t="s">
        <v>486</v>
      </c>
      <c r="M42" s="175" t="s">
        <v>487</v>
      </c>
      <c r="N42" s="175" t="s">
        <v>487</v>
      </c>
      <c r="P42" s="174" t="s">
        <v>486</v>
      </c>
      <c r="Q42" s="173" t="s">
        <v>484</v>
      </c>
    </row>
    <row r="43" spans="2:17" ht="12.75">
      <c r="B43" s="184" t="s">
        <v>488</v>
      </c>
      <c r="C43" s="182">
        <v>452</v>
      </c>
      <c r="D43" s="183">
        <v>2112</v>
      </c>
      <c r="H43" s="171">
        <v>531</v>
      </c>
      <c r="I43" s="172" t="s">
        <v>489</v>
      </c>
      <c r="J43" s="173" t="s">
        <v>490</v>
      </c>
      <c r="K43" s="174" t="s">
        <v>491</v>
      </c>
      <c r="L43" s="174" t="s">
        <v>491</v>
      </c>
      <c r="M43" s="174" t="s">
        <v>491</v>
      </c>
      <c r="N43" s="174" t="s">
        <v>491</v>
      </c>
      <c r="P43" s="174" t="s">
        <v>491</v>
      </c>
      <c r="Q43" s="173" t="s">
        <v>489</v>
      </c>
    </row>
    <row r="44" spans="2:17" ht="12.75">
      <c r="B44" s="184" t="s">
        <v>492</v>
      </c>
      <c r="C44" s="182">
        <v>452</v>
      </c>
      <c r="D44" s="183">
        <v>2113</v>
      </c>
      <c r="H44" s="171">
        <v>148</v>
      </c>
      <c r="I44" s="172" t="s">
        <v>493</v>
      </c>
      <c r="J44" s="173" t="s">
        <v>494</v>
      </c>
      <c r="K44" s="174" t="s">
        <v>495</v>
      </c>
      <c r="L44" s="175" t="s">
        <v>496</v>
      </c>
      <c r="M44" s="174" t="s">
        <v>497</v>
      </c>
      <c r="N44" s="175" t="s">
        <v>498</v>
      </c>
      <c r="P44" s="174" t="s">
        <v>495</v>
      </c>
      <c r="Q44" s="173" t="s">
        <v>493</v>
      </c>
    </row>
    <row r="45" spans="2:17" ht="12.75">
      <c r="B45" s="184" t="s">
        <v>499</v>
      </c>
      <c r="C45" s="182">
        <v>452</v>
      </c>
      <c r="D45" s="183">
        <v>2114</v>
      </c>
      <c r="H45" s="171">
        <v>499</v>
      </c>
      <c r="I45" s="172" t="s">
        <v>500</v>
      </c>
      <c r="J45" s="173" t="s">
        <v>501</v>
      </c>
      <c r="K45" s="175" t="s">
        <v>502</v>
      </c>
      <c r="L45" s="175" t="s">
        <v>502</v>
      </c>
      <c r="M45" s="175" t="s">
        <v>503</v>
      </c>
      <c r="N45" s="175" t="s">
        <v>503</v>
      </c>
      <c r="P45" s="175" t="s">
        <v>502</v>
      </c>
      <c r="Q45" s="173" t="s">
        <v>500</v>
      </c>
    </row>
    <row r="46" spans="2:17" ht="12.75">
      <c r="B46" s="184" t="s">
        <v>504</v>
      </c>
      <c r="C46" s="182">
        <v>452</v>
      </c>
      <c r="D46" s="183">
        <v>2115</v>
      </c>
      <c r="H46" s="171">
        <v>203</v>
      </c>
      <c r="I46" s="172" t="s">
        <v>116</v>
      </c>
      <c r="J46" s="173" t="s">
        <v>243</v>
      </c>
      <c r="K46" s="174" t="s">
        <v>505</v>
      </c>
      <c r="L46" s="174" t="s">
        <v>245</v>
      </c>
      <c r="M46" s="174" t="s">
        <v>246</v>
      </c>
      <c r="N46" s="175" t="s">
        <v>247</v>
      </c>
      <c r="P46" s="174" t="s">
        <v>505</v>
      </c>
      <c r="Q46" s="173" t="s">
        <v>116</v>
      </c>
    </row>
    <row r="47" spans="2:17" ht="12.75">
      <c r="B47" s="184" t="s">
        <v>506</v>
      </c>
      <c r="C47" s="182">
        <v>452</v>
      </c>
      <c r="D47" s="183">
        <v>2116</v>
      </c>
      <c r="H47" s="171">
        <v>156</v>
      </c>
      <c r="I47" s="172" t="s">
        <v>507</v>
      </c>
      <c r="J47" s="173" t="s">
        <v>508</v>
      </c>
      <c r="K47" s="174" t="s">
        <v>509</v>
      </c>
      <c r="L47" s="175" t="s">
        <v>510</v>
      </c>
      <c r="M47" s="174" t="s">
        <v>511</v>
      </c>
      <c r="N47" s="175" t="s">
        <v>512</v>
      </c>
      <c r="P47" s="174" t="s">
        <v>509</v>
      </c>
      <c r="Q47" s="173" t="s">
        <v>507</v>
      </c>
    </row>
    <row r="48" spans="2:17" ht="12.75">
      <c r="B48" s="184" t="s">
        <v>513</v>
      </c>
      <c r="C48" s="182">
        <v>452</v>
      </c>
      <c r="D48" s="183">
        <v>2117</v>
      </c>
      <c r="H48" s="171">
        <v>208</v>
      </c>
      <c r="I48" s="172" t="s">
        <v>514</v>
      </c>
      <c r="J48" s="173" t="s">
        <v>515</v>
      </c>
      <c r="K48" s="174" t="s">
        <v>516</v>
      </c>
      <c r="L48" s="175" t="s">
        <v>517</v>
      </c>
      <c r="M48" s="174" t="s">
        <v>518</v>
      </c>
      <c r="N48" s="175" t="s">
        <v>519</v>
      </c>
      <c r="P48" s="174" t="s">
        <v>516</v>
      </c>
      <c r="Q48" s="173" t="s">
        <v>514</v>
      </c>
    </row>
    <row r="49" spans="2:17" ht="12.75">
      <c r="B49" s="184" t="s">
        <v>520</v>
      </c>
      <c r="C49" s="182">
        <v>452</v>
      </c>
      <c r="D49" s="183">
        <v>2118</v>
      </c>
      <c r="H49" s="171">
        <v>180</v>
      </c>
      <c r="I49" s="172" t="s">
        <v>521</v>
      </c>
      <c r="J49" s="173" t="s">
        <v>522</v>
      </c>
      <c r="K49" s="174" t="s">
        <v>523</v>
      </c>
      <c r="L49" s="175" t="s">
        <v>523</v>
      </c>
      <c r="M49" s="174" t="s">
        <v>524</v>
      </c>
      <c r="N49" s="175" t="s">
        <v>525</v>
      </c>
      <c r="P49" s="174" t="s">
        <v>523</v>
      </c>
      <c r="Q49" s="173" t="s">
        <v>521</v>
      </c>
    </row>
    <row r="50" spans="2:17" ht="12.75">
      <c r="B50" s="184" t="s">
        <v>526</v>
      </c>
      <c r="C50" s="182">
        <v>452</v>
      </c>
      <c r="D50" s="183">
        <v>2119</v>
      </c>
      <c r="H50" s="171">
        <v>212</v>
      </c>
      <c r="I50" s="172" t="s">
        <v>527</v>
      </c>
      <c r="J50" s="173" t="s">
        <v>528</v>
      </c>
      <c r="K50" s="174" t="s">
        <v>529</v>
      </c>
      <c r="L50" s="175" t="s">
        <v>530</v>
      </c>
      <c r="M50" s="174" t="s">
        <v>531</v>
      </c>
      <c r="N50" s="175" t="s">
        <v>532</v>
      </c>
      <c r="P50" s="174" t="s">
        <v>529</v>
      </c>
      <c r="Q50" s="173" t="s">
        <v>527</v>
      </c>
    </row>
    <row r="51" spans="2:17" ht="12.75">
      <c r="B51" s="184" t="s">
        <v>533</v>
      </c>
      <c r="C51" s="182">
        <v>452</v>
      </c>
      <c r="D51" s="183">
        <v>2120</v>
      </c>
      <c r="H51" s="171">
        <v>214</v>
      </c>
      <c r="I51" s="172" t="s">
        <v>534</v>
      </c>
      <c r="J51" s="173" t="s">
        <v>535</v>
      </c>
      <c r="K51" s="174" t="s">
        <v>536</v>
      </c>
      <c r="L51" s="175" t="s">
        <v>536</v>
      </c>
      <c r="M51" s="174" t="s">
        <v>537</v>
      </c>
      <c r="N51" s="175" t="s">
        <v>538</v>
      </c>
      <c r="P51" s="174" t="s">
        <v>536</v>
      </c>
      <c r="Q51" s="173" t="s">
        <v>534</v>
      </c>
    </row>
    <row r="52" spans="2:17" ht="12.75">
      <c r="B52" s="184" t="s">
        <v>539</v>
      </c>
      <c r="C52" s="182">
        <v>452</v>
      </c>
      <c r="D52" s="183">
        <v>2121</v>
      </c>
      <c r="H52" s="171">
        <v>262</v>
      </c>
      <c r="I52" s="172" t="s">
        <v>540</v>
      </c>
      <c r="J52" s="173" t="s">
        <v>541</v>
      </c>
      <c r="K52" s="174" t="s">
        <v>542</v>
      </c>
      <c r="L52" s="175" t="s">
        <v>543</v>
      </c>
      <c r="M52" s="174" t="s">
        <v>544</v>
      </c>
      <c r="N52" s="175" t="s">
        <v>545</v>
      </c>
      <c r="P52" s="174" t="s">
        <v>542</v>
      </c>
      <c r="Q52" s="173" t="s">
        <v>540</v>
      </c>
    </row>
    <row r="53" spans="2:17" ht="12.75">
      <c r="B53" s="184" t="s">
        <v>546</v>
      </c>
      <c r="C53" s="182">
        <v>452</v>
      </c>
      <c r="D53" s="183">
        <v>2122</v>
      </c>
      <c r="H53" s="171">
        <v>818</v>
      </c>
      <c r="I53" s="172" t="s">
        <v>547</v>
      </c>
      <c r="J53" s="173" t="s">
        <v>548</v>
      </c>
      <c r="K53" s="174" t="s">
        <v>549</v>
      </c>
      <c r="L53" s="175" t="s">
        <v>550</v>
      </c>
      <c r="M53" s="174" t="s">
        <v>551</v>
      </c>
      <c r="N53" s="175" t="s">
        <v>550</v>
      </c>
      <c r="P53" s="174" t="s">
        <v>549</v>
      </c>
      <c r="Q53" s="173" t="s">
        <v>547</v>
      </c>
    </row>
    <row r="54" spans="2:17" ht="12.75">
      <c r="B54" s="184" t="s">
        <v>552</v>
      </c>
      <c r="C54" s="182">
        <v>452</v>
      </c>
      <c r="D54" s="183">
        <v>2123</v>
      </c>
      <c r="H54" s="171">
        <v>218</v>
      </c>
      <c r="I54" s="172" t="s">
        <v>553</v>
      </c>
      <c r="J54" s="173" t="s">
        <v>554</v>
      </c>
      <c r="K54" s="174" t="s">
        <v>555</v>
      </c>
      <c r="L54" s="175" t="s">
        <v>556</v>
      </c>
      <c r="M54" s="174" t="s">
        <v>557</v>
      </c>
      <c r="N54" s="175" t="s">
        <v>558</v>
      </c>
      <c r="P54" s="174" t="s">
        <v>555</v>
      </c>
      <c r="Q54" s="173" t="s">
        <v>553</v>
      </c>
    </row>
    <row r="55" spans="2:17" ht="12.75">
      <c r="B55" s="184" t="s">
        <v>559</v>
      </c>
      <c r="C55" s="182">
        <v>452</v>
      </c>
      <c r="D55" s="183">
        <v>2124</v>
      </c>
      <c r="H55" s="171">
        <v>232</v>
      </c>
      <c r="I55" s="172" t="s">
        <v>560</v>
      </c>
      <c r="J55" s="173" t="s">
        <v>561</v>
      </c>
      <c r="K55" s="174" t="s">
        <v>562</v>
      </c>
      <c r="L55" s="175" t="s">
        <v>563</v>
      </c>
      <c r="M55" s="174" t="s">
        <v>564</v>
      </c>
      <c r="N55" s="175" t="s">
        <v>563</v>
      </c>
      <c r="P55" s="174" t="s">
        <v>562</v>
      </c>
      <c r="Q55" s="173" t="s">
        <v>560</v>
      </c>
    </row>
    <row r="56" spans="2:17" ht="12.75">
      <c r="B56" s="184" t="s">
        <v>565</v>
      </c>
      <c r="C56" s="182">
        <v>452</v>
      </c>
      <c r="D56" s="183">
        <v>2125</v>
      </c>
      <c r="H56" s="171">
        <v>233</v>
      </c>
      <c r="I56" s="172" t="s">
        <v>566</v>
      </c>
      <c r="J56" s="173" t="s">
        <v>567</v>
      </c>
      <c r="K56" s="174" t="s">
        <v>568</v>
      </c>
      <c r="L56" s="175" t="s">
        <v>569</v>
      </c>
      <c r="M56" s="174" t="s">
        <v>570</v>
      </c>
      <c r="N56" s="175" t="s">
        <v>571</v>
      </c>
      <c r="P56" s="174" t="s">
        <v>568</v>
      </c>
      <c r="Q56" s="173" t="s">
        <v>566</v>
      </c>
    </row>
    <row r="57" spans="2:17" ht="12.75">
      <c r="B57" s="184" t="s">
        <v>572</v>
      </c>
      <c r="C57" s="182">
        <v>452</v>
      </c>
      <c r="D57" s="183">
        <v>2126</v>
      </c>
      <c r="H57" s="171">
        <v>231</v>
      </c>
      <c r="I57" s="172" t="s">
        <v>573</v>
      </c>
      <c r="J57" s="173" t="s">
        <v>574</v>
      </c>
      <c r="K57" s="174" t="s">
        <v>575</v>
      </c>
      <c r="L57" s="175" t="s">
        <v>576</v>
      </c>
      <c r="M57" s="174" t="s">
        <v>577</v>
      </c>
      <c r="N57" s="175" t="s">
        <v>578</v>
      </c>
      <c r="P57" s="174" t="s">
        <v>575</v>
      </c>
      <c r="Q57" s="173" t="s">
        <v>573</v>
      </c>
    </row>
    <row r="58" spans="2:17" ht="12.75">
      <c r="B58" s="184" t="s">
        <v>579</v>
      </c>
      <c r="C58" s="185">
        <v>453</v>
      </c>
      <c r="D58" s="186">
        <v>2201</v>
      </c>
      <c r="H58" s="171">
        <v>234</v>
      </c>
      <c r="I58" s="172" t="s">
        <v>580</v>
      </c>
      <c r="J58" s="173" t="s">
        <v>581</v>
      </c>
      <c r="K58" s="174" t="s">
        <v>582</v>
      </c>
      <c r="L58" s="175" t="s">
        <v>582</v>
      </c>
      <c r="M58" s="174" t="s">
        <v>583</v>
      </c>
      <c r="N58" s="174" t="s">
        <v>583</v>
      </c>
      <c r="P58" s="174" t="s">
        <v>582</v>
      </c>
      <c r="Q58" s="173" t="s">
        <v>580</v>
      </c>
    </row>
    <row r="59" spans="2:17" ht="12.75">
      <c r="B59" s="184" t="s">
        <v>584</v>
      </c>
      <c r="C59" s="185">
        <v>453</v>
      </c>
      <c r="D59" s="186">
        <v>2202</v>
      </c>
      <c r="H59" s="171">
        <v>238</v>
      </c>
      <c r="I59" s="172" t="s">
        <v>585</v>
      </c>
      <c r="J59" s="173" t="s">
        <v>586</v>
      </c>
      <c r="K59" s="175" t="s">
        <v>587</v>
      </c>
      <c r="L59" s="175" t="s">
        <v>588</v>
      </c>
      <c r="M59" s="174" t="s">
        <v>589</v>
      </c>
      <c r="N59" s="174" t="s">
        <v>589</v>
      </c>
      <c r="P59" s="175" t="s">
        <v>587</v>
      </c>
      <c r="Q59" s="173" t="s">
        <v>585</v>
      </c>
    </row>
    <row r="60" spans="2:17" ht="12.75">
      <c r="B60" s="184" t="s">
        <v>590</v>
      </c>
      <c r="C60" s="185">
        <v>453</v>
      </c>
      <c r="D60" s="186">
        <v>2203</v>
      </c>
      <c r="H60" s="171">
        <v>242</v>
      </c>
      <c r="I60" s="172" t="s">
        <v>591</v>
      </c>
      <c r="J60" s="173" t="s">
        <v>592</v>
      </c>
      <c r="K60" s="174" t="s">
        <v>593</v>
      </c>
      <c r="L60" s="175" t="s">
        <v>594</v>
      </c>
      <c r="M60" s="174" t="s">
        <v>595</v>
      </c>
      <c r="N60" s="175" t="s">
        <v>596</v>
      </c>
      <c r="P60" s="174" t="s">
        <v>593</v>
      </c>
      <c r="Q60" s="173" t="s">
        <v>591</v>
      </c>
    </row>
    <row r="61" spans="2:17" ht="12.75">
      <c r="B61" s="184" t="s">
        <v>597</v>
      </c>
      <c r="C61" s="185">
        <v>453</v>
      </c>
      <c r="D61" s="186">
        <v>2204</v>
      </c>
      <c r="H61" s="171">
        <v>608</v>
      </c>
      <c r="I61" s="172" t="s">
        <v>598</v>
      </c>
      <c r="J61" s="173" t="s">
        <v>599</v>
      </c>
      <c r="K61" s="174" t="s">
        <v>600</v>
      </c>
      <c r="L61" s="175" t="s">
        <v>601</v>
      </c>
      <c r="M61" s="174" t="s">
        <v>602</v>
      </c>
      <c r="N61" s="175" t="s">
        <v>603</v>
      </c>
      <c r="P61" s="174" t="s">
        <v>600</v>
      </c>
      <c r="Q61" s="173" t="s">
        <v>598</v>
      </c>
    </row>
    <row r="62" spans="2:17" ht="12.75">
      <c r="B62" s="184" t="s">
        <v>604</v>
      </c>
      <c r="C62" s="185">
        <v>453</v>
      </c>
      <c r="D62" s="186">
        <v>2205</v>
      </c>
      <c r="H62" s="171">
        <v>246</v>
      </c>
      <c r="I62" s="172" t="s">
        <v>605</v>
      </c>
      <c r="J62" s="173" t="s">
        <v>606</v>
      </c>
      <c r="K62" s="174" t="s">
        <v>607</v>
      </c>
      <c r="L62" s="175" t="s">
        <v>608</v>
      </c>
      <c r="M62" s="174" t="s">
        <v>609</v>
      </c>
      <c r="N62" s="175" t="s">
        <v>610</v>
      </c>
      <c r="P62" s="174" t="s">
        <v>607</v>
      </c>
      <c r="Q62" s="173" t="s">
        <v>605</v>
      </c>
    </row>
    <row r="63" spans="2:17" ht="12.75">
      <c r="B63" s="184" t="s">
        <v>611</v>
      </c>
      <c r="C63" s="185">
        <v>453</v>
      </c>
      <c r="D63" s="186">
        <v>2206</v>
      </c>
      <c r="H63" s="171">
        <v>250</v>
      </c>
      <c r="I63" s="172" t="s">
        <v>612</v>
      </c>
      <c r="J63" s="173" t="s">
        <v>613</v>
      </c>
      <c r="K63" s="174" t="s">
        <v>614</v>
      </c>
      <c r="L63" s="175" t="s">
        <v>615</v>
      </c>
      <c r="M63" s="174" t="s">
        <v>616</v>
      </c>
      <c r="N63" s="175" t="s">
        <v>617</v>
      </c>
      <c r="P63" s="174" t="s">
        <v>614</v>
      </c>
      <c r="Q63" s="173" t="s">
        <v>612</v>
      </c>
    </row>
    <row r="64" spans="2:17" ht="12.75">
      <c r="B64" s="184" t="s">
        <v>618</v>
      </c>
      <c r="C64" s="185">
        <v>453</v>
      </c>
      <c r="D64" s="186">
        <v>2207</v>
      </c>
      <c r="H64" s="171">
        <v>254</v>
      </c>
      <c r="I64" s="172" t="s">
        <v>619</v>
      </c>
      <c r="J64" s="173" t="s">
        <v>620</v>
      </c>
      <c r="K64" s="174" t="s">
        <v>621</v>
      </c>
      <c r="L64" s="175" t="s">
        <v>622</v>
      </c>
      <c r="M64" s="174" t="s">
        <v>623</v>
      </c>
      <c r="N64" s="175" t="s">
        <v>623</v>
      </c>
      <c r="P64" s="174" t="s">
        <v>621</v>
      </c>
      <c r="Q64" s="173" t="s">
        <v>619</v>
      </c>
    </row>
    <row r="65" spans="2:17" ht="12.75">
      <c r="B65" s="184" t="s">
        <v>624</v>
      </c>
      <c r="C65" s="185">
        <v>453</v>
      </c>
      <c r="D65" s="186">
        <v>2208</v>
      </c>
      <c r="H65" s="171">
        <v>260</v>
      </c>
      <c r="I65" s="172" t="s">
        <v>625</v>
      </c>
      <c r="J65" s="173" t="s">
        <v>626</v>
      </c>
      <c r="K65" s="174" t="s">
        <v>627</v>
      </c>
      <c r="L65" s="175" t="s">
        <v>628</v>
      </c>
      <c r="M65" s="175" t="s">
        <v>629</v>
      </c>
      <c r="N65" s="175" t="s">
        <v>629</v>
      </c>
      <c r="P65" s="174" t="s">
        <v>627</v>
      </c>
      <c r="Q65" s="173" t="s">
        <v>625</v>
      </c>
    </row>
    <row r="66" spans="2:17" ht="12.75">
      <c r="B66" s="184" t="s">
        <v>630</v>
      </c>
      <c r="C66" s="185">
        <v>453</v>
      </c>
      <c r="D66" s="186">
        <v>2209</v>
      </c>
      <c r="H66" s="171">
        <v>258</v>
      </c>
      <c r="I66" s="172" t="s">
        <v>631</v>
      </c>
      <c r="J66" s="173" t="s">
        <v>632</v>
      </c>
      <c r="K66" s="174" t="s">
        <v>633</v>
      </c>
      <c r="L66" s="175" t="s">
        <v>633</v>
      </c>
      <c r="M66" s="174" t="s">
        <v>634</v>
      </c>
      <c r="N66" s="175" t="s">
        <v>634</v>
      </c>
      <c r="P66" s="174" t="s">
        <v>633</v>
      </c>
      <c r="Q66" s="173" t="s">
        <v>631</v>
      </c>
    </row>
    <row r="67" spans="2:17" ht="12.75">
      <c r="B67" s="184" t="s">
        <v>635</v>
      </c>
      <c r="C67" s="185">
        <v>453</v>
      </c>
      <c r="D67" s="186">
        <v>2210</v>
      </c>
      <c r="H67" s="171">
        <v>266</v>
      </c>
      <c r="I67" s="172" t="s">
        <v>636</v>
      </c>
      <c r="J67" s="173" t="s">
        <v>637</v>
      </c>
      <c r="K67" s="174" t="s">
        <v>638</v>
      </c>
      <c r="L67" s="175" t="s">
        <v>639</v>
      </c>
      <c r="M67" s="174" t="s">
        <v>640</v>
      </c>
      <c r="N67" s="175" t="s">
        <v>639</v>
      </c>
      <c r="P67" s="174" t="s">
        <v>638</v>
      </c>
      <c r="Q67" s="173" t="s">
        <v>636</v>
      </c>
    </row>
    <row r="68" spans="2:17" ht="12.75">
      <c r="B68" s="184" t="s">
        <v>641</v>
      </c>
      <c r="C68" s="185">
        <v>453</v>
      </c>
      <c r="D68" s="186">
        <v>2211</v>
      </c>
      <c r="H68" s="171">
        <v>270</v>
      </c>
      <c r="I68" s="172" t="s">
        <v>642</v>
      </c>
      <c r="J68" s="173" t="s">
        <v>643</v>
      </c>
      <c r="K68" s="174" t="s">
        <v>644</v>
      </c>
      <c r="L68" s="175" t="s">
        <v>645</v>
      </c>
      <c r="M68" s="174" t="s">
        <v>646</v>
      </c>
      <c r="N68" s="175" t="s">
        <v>647</v>
      </c>
      <c r="P68" s="174" t="s">
        <v>644</v>
      </c>
      <c r="Q68" s="173" t="s">
        <v>642</v>
      </c>
    </row>
    <row r="69" spans="2:17" ht="12.75">
      <c r="B69" s="184" t="s">
        <v>648</v>
      </c>
      <c r="C69" s="185">
        <v>453</v>
      </c>
      <c r="D69" s="186">
        <v>2212</v>
      </c>
      <c r="H69" s="171">
        <v>288</v>
      </c>
      <c r="I69" s="172" t="s">
        <v>649</v>
      </c>
      <c r="J69" s="173" t="s">
        <v>650</v>
      </c>
      <c r="K69" s="174" t="s">
        <v>651</v>
      </c>
      <c r="L69" s="175" t="s">
        <v>652</v>
      </c>
      <c r="M69" s="174" t="s">
        <v>653</v>
      </c>
      <c r="N69" s="175" t="s">
        <v>652</v>
      </c>
      <c r="P69" s="174" t="s">
        <v>651</v>
      </c>
      <c r="Q69" s="173" t="s">
        <v>649</v>
      </c>
    </row>
    <row r="70" spans="2:17" ht="12.75">
      <c r="B70" s="184" t="s">
        <v>654</v>
      </c>
      <c r="C70" s="185">
        <v>453</v>
      </c>
      <c r="D70" s="186">
        <v>2213</v>
      </c>
      <c r="H70" s="171">
        <v>292</v>
      </c>
      <c r="I70" s="172" t="s">
        <v>655</v>
      </c>
      <c r="J70" s="173" t="s">
        <v>656</v>
      </c>
      <c r="K70" s="174" t="s">
        <v>657</v>
      </c>
      <c r="L70" s="175" t="s">
        <v>657</v>
      </c>
      <c r="M70" s="174" t="s">
        <v>657</v>
      </c>
      <c r="N70" s="175" t="s">
        <v>657</v>
      </c>
      <c r="P70" s="174" t="s">
        <v>657</v>
      </c>
      <c r="Q70" s="173" t="s">
        <v>655</v>
      </c>
    </row>
    <row r="71" spans="2:17" ht="12.75">
      <c r="B71" s="184" t="s">
        <v>658</v>
      </c>
      <c r="C71" s="185">
        <v>453</v>
      </c>
      <c r="D71" s="186">
        <v>2214</v>
      </c>
      <c r="H71" s="171">
        <v>308</v>
      </c>
      <c r="I71" s="172" t="s">
        <v>659</v>
      </c>
      <c r="J71" s="173" t="s">
        <v>660</v>
      </c>
      <c r="K71" s="174" t="s">
        <v>661</v>
      </c>
      <c r="L71" s="175" t="s">
        <v>662</v>
      </c>
      <c r="M71" s="174" t="s">
        <v>662</v>
      </c>
      <c r="N71" s="175" t="s">
        <v>662</v>
      </c>
      <c r="P71" s="174" t="s">
        <v>661</v>
      </c>
      <c r="Q71" s="173" t="s">
        <v>659</v>
      </c>
    </row>
    <row r="72" spans="2:17" ht="12.75">
      <c r="B72" s="184" t="s">
        <v>663</v>
      </c>
      <c r="C72" s="185">
        <v>453</v>
      </c>
      <c r="D72" s="186">
        <v>2215</v>
      </c>
      <c r="H72" s="171">
        <v>304</v>
      </c>
      <c r="I72" s="172" t="s">
        <v>664</v>
      </c>
      <c r="J72" s="173" t="s">
        <v>665</v>
      </c>
      <c r="K72" s="174" t="s">
        <v>666</v>
      </c>
      <c r="L72" s="175" t="s">
        <v>666</v>
      </c>
      <c r="M72" s="174" t="s">
        <v>667</v>
      </c>
      <c r="N72" s="175" t="s">
        <v>667</v>
      </c>
      <c r="P72" s="174" t="s">
        <v>666</v>
      </c>
      <c r="Q72" s="173" t="s">
        <v>664</v>
      </c>
    </row>
    <row r="73" spans="2:17" ht="12.75">
      <c r="B73" s="184" t="s">
        <v>668</v>
      </c>
      <c r="C73" s="185">
        <v>453</v>
      </c>
      <c r="D73" s="186">
        <v>2216</v>
      </c>
      <c r="H73" s="171">
        <v>268</v>
      </c>
      <c r="I73" s="172" t="s">
        <v>669</v>
      </c>
      <c r="J73" s="173" t="s">
        <v>670</v>
      </c>
      <c r="K73" s="174" t="s">
        <v>671</v>
      </c>
      <c r="L73" s="175" t="s">
        <v>671</v>
      </c>
      <c r="M73" s="174" t="s">
        <v>672</v>
      </c>
      <c r="N73" s="175" t="s">
        <v>672</v>
      </c>
      <c r="P73" s="174" t="s">
        <v>671</v>
      </c>
      <c r="Q73" s="173" t="s">
        <v>669</v>
      </c>
    </row>
    <row r="74" spans="2:17" ht="12.75">
      <c r="B74" s="184" t="s">
        <v>673</v>
      </c>
      <c r="C74" s="185">
        <v>453</v>
      </c>
      <c r="D74" s="186">
        <v>2217</v>
      </c>
      <c r="H74" s="171">
        <v>312</v>
      </c>
      <c r="I74" s="172" t="s">
        <v>674</v>
      </c>
      <c r="J74" s="173" t="s">
        <v>675</v>
      </c>
      <c r="K74" s="174" t="s">
        <v>676</v>
      </c>
      <c r="L74" s="175" t="s">
        <v>677</v>
      </c>
      <c r="M74" s="174" t="s">
        <v>677</v>
      </c>
      <c r="N74" s="175" t="s">
        <v>677</v>
      </c>
      <c r="P74" s="174" t="s">
        <v>676</v>
      </c>
      <c r="Q74" s="173" t="s">
        <v>674</v>
      </c>
    </row>
    <row r="75" spans="2:17" ht="12.75">
      <c r="B75" s="184" t="s">
        <v>678</v>
      </c>
      <c r="C75" s="187">
        <v>454</v>
      </c>
      <c r="D75" s="188">
        <v>2301</v>
      </c>
      <c r="H75" s="171">
        <v>316</v>
      </c>
      <c r="I75" s="172" t="s">
        <v>679</v>
      </c>
      <c r="J75" s="173" t="s">
        <v>680</v>
      </c>
      <c r="K75" s="174" t="s">
        <v>681</v>
      </c>
      <c r="L75" s="175" t="s">
        <v>682</v>
      </c>
      <c r="M75" s="174" t="s">
        <v>682</v>
      </c>
      <c r="N75" s="175" t="s">
        <v>682</v>
      </c>
      <c r="P75" s="174" t="s">
        <v>681</v>
      </c>
      <c r="Q75" s="173" t="s">
        <v>679</v>
      </c>
    </row>
    <row r="76" spans="2:17" ht="12.75">
      <c r="B76" s="184" t="s">
        <v>683</v>
      </c>
      <c r="C76" s="187">
        <v>454</v>
      </c>
      <c r="D76" s="188">
        <v>2302</v>
      </c>
      <c r="H76" s="171">
        <v>320</v>
      </c>
      <c r="I76" s="172" t="s">
        <v>684</v>
      </c>
      <c r="J76" s="173" t="s">
        <v>685</v>
      </c>
      <c r="K76" s="174" t="s">
        <v>686</v>
      </c>
      <c r="L76" s="175" t="s">
        <v>687</v>
      </c>
      <c r="M76" s="174" t="s">
        <v>688</v>
      </c>
      <c r="N76" s="175" t="s">
        <v>687</v>
      </c>
      <c r="P76" s="174" t="s">
        <v>686</v>
      </c>
      <c r="Q76" s="173" t="s">
        <v>684</v>
      </c>
    </row>
    <row r="77" spans="2:17" ht="12.75">
      <c r="B77" s="184" t="s">
        <v>689</v>
      </c>
      <c r="C77" s="187">
        <v>454</v>
      </c>
      <c r="D77" s="188">
        <v>2303</v>
      </c>
      <c r="H77" s="171">
        <v>831</v>
      </c>
      <c r="I77" s="172" t="s">
        <v>690</v>
      </c>
      <c r="J77" s="173" t="s">
        <v>691</v>
      </c>
      <c r="K77" s="174" t="s">
        <v>692</v>
      </c>
      <c r="L77" s="175" t="s">
        <v>693</v>
      </c>
      <c r="M77" s="174" t="s">
        <v>693</v>
      </c>
      <c r="N77" s="175" t="s">
        <v>693</v>
      </c>
      <c r="P77" s="174" t="s">
        <v>692</v>
      </c>
      <c r="Q77" s="173" t="s">
        <v>690</v>
      </c>
    </row>
    <row r="78" spans="2:17" ht="12.75">
      <c r="B78" s="184" t="s">
        <v>694</v>
      </c>
      <c r="C78" s="187">
        <v>454</v>
      </c>
      <c r="D78" s="188">
        <v>2304</v>
      </c>
      <c r="H78" s="171">
        <v>324</v>
      </c>
      <c r="I78" s="172" t="s">
        <v>695</v>
      </c>
      <c r="J78" s="173" t="s">
        <v>696</v>
      </c>
      <c r="K78" s="174" t="s">
        <v>697</v>
      </c>
      <c r="L78" s="175" t="s">
        <v>698</v>
      </c>
      <c r="M78" s="174" t="s">
        <v>699</v>
      </c>
      <c r="N78" s="175" t="s">
        <v>698</v>
      </c>
      <c r="P78" s="174" t="s">
        <v>697</v>
      </c>
      <c r="Q78" s="173" t="s">
        <v>695</v>
      </c>
    </row>
    <row r="79" spans="2:17" ht="12.75">
      <c r="B79" s="184" t="s">
        <v>700</v>
      </c>
      <c r="C79" s="187">
        <v>454</v>
      </c>
      <c r="D79" s="188">
        <v>2305</v>
      </c>
      <c r="H79" s="171">
        <v>624</v>
      </c>
      <c r="I79" s="172" t="s">
        <v>701</v>
      </c>
      <c r="J79" s="173" t="s">
        <v>702</v>
      </c>
      <c r="K79" s="174" t="s">
        <v>703</v>
      </c>
      <c r="L79" s="175" t="s">
        <v>704</v>
      </c>
      <c r="M79" s="174" t="s">
        <v>705</v>
      </c>
      <c r="N79" s="175" t="s">
        <v>704</v>
      </c>
      <c r="P79" s="174" t="s">
        <v>703</v>
      </c>
      <c r="Q79" s="173" t="s">
        <v>701</v>
      </c>
    </row>
    <row r="80" spans="2:17" ht="12.75">
      <c r="B80" s="184" t="s">
        <v>706</v>
      </c>
      <c r="C80" s="187">
        <v>454</v>
      </c>
      <c r="D80" s="188">
        <v>2306</v>
      </c>
      <c r="H80" s="171">
        <v>328</v>
      </c>
      <c r="I80" s="172" t="s">
        <v>707</v>
      </c>
      <c r="J80" s="173" t="s">
        <v>708</v>
      </c>
      <c r="K80" s="174" t="s">
        <v>709</v>
      </c>
      <c r="L80" s="175" t="s">
        <v>710</v>
      </c>
      <c r="M80" s="174" t="s">
        <v>711</v>
      </c>
      <c r="N80" s="175" t="s">
        <v>710</v>
      </c>
      <c r="P80" s="174" t="s">
        <v>709</v>
      </c>
      <c r="Q80" s="173" t="s">
        <v>707</v>
      </c>
    </row>
    <row r="81" spans="2:17" ht="12.75">
      <c r="B81" s="184" t="s">
        <v>712</v>
      </c>
      <c r="C81" s="187">
        <v>454</v>
      </c>
      <c r="D81" s="188">
        <v>2307</v>
      </c>
      <c r="H81" s="171">
        <v>332</v>
      </c>
      <c r="I81" s="172" t="s">
        <v>713</v>
      </c>
      <c r="J81" s="173" t="s">
        <v>714</v>
      </c>
      <c r="K81" s="174" t="s">
        <v>715</v>
      </c>
      <c r="L81" s="175" t="s">
        <v>716</v>
      </c>
      <c r="M81" s="174" t="s">
        <v>717</v>
      </c>
      <c r="N81" s="175" t="s">
        <v>716</v>
      </c>
      <c r="P81" s="174" t="s">
        <v>715</v>
      </c>
      <c r="Q81" s="173" t="s">
        <v>713</v>
      </c>
    </row>
    <row r="82" spans="2:17" ht="12.75">
      <c r="B82" s="184" t="s">
        <v>718</v>
      </c>
      <c r="C82" s="187">
        <v>454</v>
      </c>
      <c r="D82" s="188">
        <v>2308</v>
      </c>
      <c r="H82" s="171">
        <v>334</v>
      </c>
      <c r="I82" s="172" t="s">
        <v>719</v>
      </c>
      <c r="J82" s="173" t="s">
        <v>720</v>
      </c>
      <c r="K82" s="174" t="s">
        <v>721</v>
      </c>
      <c r="L82" s="175" t="s">
        <v>721</v>
      </c>
      <c r="M82" s="174" t="s">
        <v>722</v>
      </c>
      <c r="N82" s="175" t="s">
        <v>722</v>
      </c>
      <c r="P82" s="174" t="s">
        <v>721</v>
      </c>
      <c r="Q82" s="173" t="s">
        <v>719</v>
      </c>
    </row>
    <row r="83" spans="2:17" ht="12.75">
      <c r="B83" s="184" t="s">
        <v>723</v>
      </c>
      <c r="C83" s="187">
        <v>454</v>
      </c>
      <c r="D83" s="188">
        <v>2309</v>
      </c>
      <c r="H83" s="171">
        <v>340</v>
      </c>
      <c r="I83" s="172" t="s">
        <v>724</v>
      </c>
      <c r="J83" s="173" t="s">
        <v>725</v>
      </c>
      <c r="K83" s="174" t="s">
        <v>726</v>
      </c>
      <c r="L83" s="175" t="s">
        <v>727</v>
      </c>
      <c r="M83" s="174" t="s">
        <v>728</v>
      </c>
      <c r="N83" s="175" t="s">
        <v>727</v>
      </c>
      <c r="P83" s="174" t="s">
        <v>726</v>
      </c>
      <c r="Q83" s="173" t="s">
        <v>724</v>
      </c>
    </row>
    <row r="84" spans="2:17" ht="114.75">
      <c r="B84" s="184" t="s">
        <v>729</v>
      </c>
      <c r="C84" s="187">
        <v>454</v>
      </c>
      <c r="D84" s="188">
        <v>2310</v>
      </c>
      <c r="H84" s="189">
        <v>344</v>
      </c>
      <c r="I84" s="190" t="s">
        <v>730</v>
      </c>
      <c r="J84" s="191" t="s">
        <v>731</v>
      </c>
      <c r="K84" s="192" t="s">
        <v>732</v>
      </c>
      <c r="L84" s="193" t="s">
        <v>733</v>
      </c>
      <c r="M84" s="194" t="s">
        <v>734</v>
      </c>
      <c r="N84" s="193" t="s">
        <v>735</v>
      </c>
      <c r="P84" s="192" t="s">
        <v>732</v>
      </c>
      <c r="Q84" s="191" t="s">
        <v>730</v>
      </c>
    </row>
    <row r="85" spans="2:17" ht="12.75">
      <c r="B85" s="184" t="s">
        <v>736</v>
      </c>
      <c r="C85" s="187">
        <v>454</v>
      </c>
      <c r="D85" s="188">
        <v>2311</v>
      </c>
      <c r="H85" s="171">
        <v>152</v>
      </c>
      <c r="I85" s="172" t="s">
        <v>737</v>
      </c>
      <c r="J85" s="173" t="s">
        <v>738</v>
      </c>
      <c r="K85" s="174" t="s">
        <v>739</v>
      </c>
      <c r="L85" s="175" t="s">
        <v>740</v>
      </c>
      <c r="M85" s="174" t="s">
        <v>741</v>
      </c>
      <c r="N85" s="175" t="s">
        <v>740</v>
      </c>
      <c r="P85" s="174" t="s">
        <v>739</v>
      </c>
      <c r="Q85" s="173" t="s">
        <v>737</v>
      </c>
    </row>
    <row r="86" spans="2:17" ht="12.75">
      <c r="B86" s="184" t="s">
        <v>742</v>
      </c>
      <c r="C86" s="187">
        <v>454</v>
      </c>
      <c r="D86" s="188">
        <v>2312</v>
      </c>
      <c r="H86" s="171">
        <v>191</v>
      </c>
      <c r="I86" s="172" t="s">
        <v>743</v>
      </c>
      <c r="J86" s="173" t="s">
        <v>744</v>
      </c>
      <c r="K86" s="174" t="s">
        <v>745</v>
      </c>
      <c r="L86" s="175" t="s">
        <v>746</v>
      </c>
      <c r="M86" s="174" t="s">
        <v>747</v>
      </c>
      <c r="N86" s="175" t="s">
        <v>748</v>
      </c>
      <c r="P86" s="174" t="s">
        <v>745</v>
      </c>
      <c r="Q86" s="173" t="s">
        <v>743</v>
      </c>
    </row>
    <row r="87" spans="2:17" ht="12.75">
      <c r="B87" s="184" t="s">
        <v>749</v>
      </c>
      <c r="C87" s="187">
        <v>454</v>
      </c>
      <c r="D87" s="188">
        <v>2313</v>
      </c>
      <c r="H87" s="171">
        <v>356</v>
      </c>
      <c r="I87" s="172" t="s">
        <v>750</v>
      </c>
      <c r="J87" s="173" t="s">
        <v>751</v>
      </c>
      <c r="K87" s="174" t="s">
        <v>752</v>
      </c>
      <c r="L87" s="175" t="s">
        <v>753</v>
      </c>
      <c r="M87" s="174" t="s">
        <v>754</v>
      </c>
      <c r="N87" s="175" t="s">
        <v>755</v>
      </c>
      <c r="P87" s="174" t="s">
        <v>752</v>
      </c>
      <c r="Q87" s="173" t="s">
        <v>750</v>
      </c>
    </row>
    <row r="88" spans="2:17" ht="12.75">
      <c r="B88" s="184" t="s">
        <v>756</v>
      </c>
      <c r="C88" s="187">
        <v>454</v>
      </c>
      <c r="D88" s="188">
        <v>2314</v>
      </c>
      <c r="H88" s="171">
        <v>360</v>
      </c>
      <c r="I88" s="172" t="s">
        <v>757</v>
      </c>
      <c r="J88" s="173" t="s">
        <v>758</v>
      </c>
      <c r="K88" s="174" t="s">
        <v>759</v>
      </c>
      <c r="L88" s="175" t="s">
        <v>760</v>
      </c>
      <c r="M88" s="174" t="s">
        <v>761</v>
      </c>
      <c r="N88" s="175" t="s">
        <v>762</v>
      </c>
      <c r="P88" s="174" t="s">
        <v>759</v>
      </c>
      <c r="Q88" s="173" t="s">
        <v>757</v>
      </c>
    </row>
    <row r="89" spans="2:17" ht="12.75">
      <c r="B89" s="184" t="s">
        <v>763</v>
      </c>
      <c r="C89" s="187">
        <v>454</v>
      </c>
      <c r="D89" s="188">
        <v>2315</v>
      </c>
      <c r="H89" s="171">
        <v>368</v>
      </c>
      <c r="I89" s="172" t="s">
        <v>764</v>
      </c>
      <c r="J89" s="173" t="s">
        <v>765</v>
      </c>
      <c r="K89" s="174" t="s">
        <v>766</v>
      </c>
      <c r="L89" s="175" t="s">
        <v>767</v>
      </c>
      <c r="M89" s="174" t="s">
        <v>768</v>
      </c>
      <c r="N89" s="175" t="s">
        <v>769</v>
      </c>
      <c r="P89" s="174" t="s">
        <v>766</v>
      </c>
      <c r="Q89" s="173" t="s">
        <v>764</v>
      </c>
    </row>
    <row r="90" spans="2:17" ht="12.75">
      <c r="B90" s="184" t="s">
        <v>770</v>
      </c>
      <c r="C90" s="187">
        <v>455</v>
      </c>
      <c r="D90" s="195">
        <v>2401</v>
      </c>
      <c r="H90" s="171">
        <v>364</v>
      </c>
      <c r="I90" s="172" t="s">
        <v>771</v>
      </c>
      <c r="J90" s="173" t="s">
        <v>772</v>
      </c>
      <c r="K90" s="174" t="s">
        <v>773</v>
      </c>
      <c r="L90" s="175" t="s">
        <v>774</v>
      </c>
      <c r="M90" s="174" t="s">
        <v>775</v>
      </c>
      <c r="N90" s="175" t="s">
        <v>776</v>
      </c>
      <c r="P90" s="174" t="s">
        <v>773</v>
      </c>
      <c r="Q90" s="173" t="s">
        <v>771</v>
      </c>
    </row>
    <row r="91" spans="2:17" ht="12.75">
      <c r="B91" s="184" t="s">
        <v>777</v>
      </c>
      <c r="C91" s="187">
        <v>455</v>
      </c>
      <c r="D91" s="195">
        <v>2402</v>
      </c>
      <c r="H91" s="171">
        <v>372</v>
      </c>
      <c r="I91" s="172" t="s">
        <v>778</v>
      </c>
      <c r="J91" s="173" t="s">
        <v>779</v>
      </c>
      <c r="K91" s="174" t="s">
        <v>780</v>
      </c>
      <c r="L91" s="175" t="s">
        <v>780</v>
      </c>
      <c r="M91" s="174" t="s">
        <v>781</v>
      </c>
      <c r="N91" s="175" t="s">
        <v>781</v>
      </c>
      <c r="P91" s="174" t="s">
        <v>780</v>
      </c>
      <c r="Q91" s="173" t="s">
        <v>778</v>
      </c>
    </row>
    <row r="92" spans="2:17" ht="12.75">
      <c r="B92" s="184" t="s">
        <v>782</v>
      </c>
      <c r="C92" s="187">
        <v>455</v>
      </c>
      <c r="D92" s="195">
        <v>2403</v>
      </c>
      <c r="H92" s="171">
        <v>352</v>
      </c>
      <c r="I92" s="172" t="s">
        <v>783</v>
      </c>
      <c r="J92" s="173" t="s">
        <v>784</v>
      </c>
      <c r="K92" s="174" t="s">
        <v>785</v>
      </c>
      <c r="L92" s="175" t="s">
        <v>786</v>
      </c>
      <c r="M92" s="174" t="s">
        <v>787</v>
      </c>
      <c r="N92" s="175" t="s">
        <v>788</v>
      </c>
      <c r="P92" s="174" t="s">
        <v>785</v>
      </c>
      <c r="Q92" s="173" t="s">
        <v>783</v>
      </c>
    </row>
    <row r="93" spans="2:17" ht="12.75">
      <c r="B93" s="184" t="s">
        <v>789</v>
      </c>
      <c r="C93" s="187">
        <v>455</v>
      </c>
      <c r="D93" s="195">
        <v>2404</v>
      </c>
      <c r="H93" s="171">
        <v>380</v>
      </c>
      <c r="I93" s="172" t="s">
        <v>790</v>
      </c>
      <c r="J93" s="173" t="s">
        <v>791</v>
      </c>
      <c r="K93" s="174" t="s">
        <v>792</v>
      </c>
      <c r="L93" s="175" t="s">
        <v>793</v>
      </c>
      <c r="M93" s="174" t="s">
        <v>794</v>
      </c>
      <c r="N93" s="175" t="s">
        <v>795</v>
      </c>
      <c r="P93" s="174" t="s">
        <v>792</v>
      </c>
      <c r="Q93" s="173" t="s">
        <v>790</v>
      </c>
    </row>
    <row r="94" spans="2:17" ht="12.75">
      <c r="B94" s="184" t="s">
        <v>796</v>
      </c>
      <c r="C94" s="187">
        <v>455</v>
      </c>
      <c r="D94" s="195">
        <v>2405</v>
      </c>
      <c r="H94" s="171">
        <v>376</v>
      </c>
      <c r="I94" s="172" t="s">
        <v>797</v>
      </c>
      <c r="J94" s="173" t="s">
        <v>798</v>
      </c>
      <c r="K94" s="174" t="s">
        <v>799</v>
      </c>
      <c r="L94" s="175" t="s">
        <v>800</v>
      </c>
      <c r="M94" s="174" t="s">
        <v>801</v>
      </c>
      <c r="N94" s="175" t="s">
        <v>802</v>
      </c>
      <c r="P94" s="174" t="s">
        <v>799</v>
      </c>
      <c r="Q94" s="173" t="s">
        <v>797</v>
      </c>
    </row>
    <row r="95" spans="2:17" ht="12.75">
      <c r="B95" s="184" t="s">
        <v>803</v>
      </c>
      <c r="C95" s="187">
        <v>455</v>
      </c>
      <c r="D95" s="195">
        <v>2406</v>
      </c>
      <c r="H95" s="171">
        <v>388</v>
      </c>
      <c r="I95" s="172" t="s">
        <v>804</v>
      </c>
      <c r="J95" s="173" t="s">
        <v>805</v>
      </c>
      <c r="K95" s="174" t="s">
        <v>806</v>
      </c>
      <c r="L95" s="175" t="s">
        <v>806</v>
      </c>
      <c r="M95" s="174" t="s">
        <v>807</v>
      </c>
      <c r="N95" s="175" t="s">
        <v>807</v>
      </c>
      <c r="P95" s="174" t="s">
        <v>806</v>
      </c>
      <c r="Q95" s="173" t="s">
        <v>804</v>
      </c>
    </row>
    <row r="96" spans="2:17" ht="12.75">
      <c r="B96" s="184" t="s">
        <v>808</v>
      </c>
      <c r="C96" s="187">
        <v>455</v>
      </c>
      <c r="D96" s="195">
        <v>2407</v>
      </c>
      <c r="H96" s="171">
        <v>392</v>
      </c>
      <c r="I96" s="172" t="s">
        <v>809</v>
      </c>
      <c r="J96" s="173" t="s">
        <v>810</v>
      </c>
      <c r="K96" s="174" t="s">
        <v>811</v>
      </c>
      <c r="L96" s="175" t="s">
        <v>811</v>
      </c>
      <c r="M96" s="174" t="s">
        <v>812</v>
      </c>
      <c r="N96" s="175" t="s">
        <v>812</v>
      </c>
      <c r="P96" s="174" t="s">
        <v>811</v>
      </c>
      <c r="Q96" s="173" t="s">
        <v>809</v>
      </c>
    </row>
    <row r="97" spans="2:17" ht="12.75">
      <c r="B97" s="184" t="s">
        <v>813</v>
      </c>
      <c r="C97" s="187">
        <v>456</v>
      </c>
      <c r="D97" s="188">
        <v>2501</v>
      </c>
      <c r="H97" s="171">
        <v>887</v>
      </c>
      <c r="I97" s="172" t="s">
        <v>814</v>
      </c>
      <c r="J97" s="173" t="s">
        <v>815</v>
      </c>
      <c r="K97" s="174" t="s">
        <v>816</v>
      </c>
      <c r="L97" s="175" t="s">
        <v>817</v>
      </c>
      <c r="M97" s="174" t="s">
        <v>818</v>
      </c>
      <c r="N97" s="175" t="s">
        <v>819</v>
      </c>
      <c r="P97" s="174" t="s">
        <v>816</v>
      </c>
      <c r="Q97" s="173" t="s">
        <v>814</v>
      </c>
    </row>
    <row r="98" spans="2:17" ht="12.75">
      <c r="B98" s="184" t="s">
        <v>820</v>
      </c>
      <c r="C98" s="187">
        <v>456</v>
      </c>
      <c r="D98" s="188">
        <v>2502</v>
      </c>
      <c r="H98" s="171">
        <v>832</v>
      </c>
      <c r="I98" s="172" t="s">
        <v>821</v>
      </c>
      <c r="J98" s="173" t="s">
        <v>822</v>
      </c>
      <c r="K98" s="174" t="s">
        <v>823</v>
      </c>
      <c r="L98" s="175" t="s">
        <v>824</v>
      </c>
      <c r="M98" s="174" t="s">
        <v>824</v>
      </c>
      <c r="N98" s="175" t="s">
        <v>824</v>
      </c>
      <c r="P98" s="174" t="s">
        <v>823</v>
      </c>
      <c r="Q98" s="173" t="s">
        <v>821</v>
      </c>
    </row>
    <row r="99" spans="2:17" ht="12.75">
      <c r="B99" s="184" t="s">
        <v>825</v>
      </c>
      <c r="C99" s="187">
        <v>456</v>
      </c>
      <c r="D99" s="188">
        <v>2503</v>
      </c>
      <c r="H99" s="171">
        <v>710</v>
      </c>
      <c r="I99" s="172" t="s">
        <v>826</v>
      </c>
      <c r="J99" s="173" t="s">
        <v>827</v>
      </c>
      <c r="K99" s="174" t="s">
        <v>828</v>
      </c>
      <c r="L99" s="175" t="s">
        <v>829</v>
      </c>
      <c r="M99" s="174" t="s">
        <v>830</v>
      </c>
      <c r="N99" s="175" t="s">
        <v>831</v>
      </c>
      <c r="P99" s="174" t="s">
        <v>828</v>
      </c>
      <c r="Q99" s="173" t="s">
        <v>826</v>
      </c>
    </row>
    <row r="100" spans="2:17" ht="12.75">
      <c r="B100" s="184" t="s">
        <v>832</v>
      </c>
      <c r="C100" s="187">
        <v>456</v>
      </c>
      <c r="D100" s="188">
        <v>2504</v>
      </c>
      <c r="H100" s="171">
        <v>239</v>
      </c>
      <c r="I100" s="172" t="s">
        <v>833</v>
      </c>
      <c r="J100" s="173" t="s">
        <v>834</v>
      </c>
      <c r="K100" s="174" t="s">
        <v>835</v>
      </c>
      <c r="L100" s="175" t="s">
        <v>835</v>
      </c>
      <c r="M100" s="174" t="s">
        <v>836</v>
      </c>
      <c r="N100" s="174" t="s">
        <v>836</v>
      </c>
      <c r="P100" s="174" t="s">
        <v>835</v>
      </c>
      <c r="Q100" s="173" t="s">
        <v>833</v>
      </c>
    </row>
    <row r="101" spans="2:17" ht="12.75">
      <c r="B101" s="184" t="s">
        <v>837</v>
      </c>
      <c r="C101" s="187">
        <v>456</v>
      </c>
      <c r="D101" s="188">
        <v>2505</v>
      </c>
      <c r="H101" s="171">
        <v>728</v>
      </c>
      <c r="I101" s="172" t="s">
        <v>838</v>
      </c>
      <c r="J101" s="173" t="s">
        <v>839</v>
      </c>
      <c r="K101" s="174" t="s">
        <v>840</v>
      </c>
      <c r="L101" s="175" t="s">
        <v>841</v>
      </c>
      <c r="M101" s="174" t="s">
        <v>842</v>
      </c>
      <c r="N101" s="175" t="s">
        <v>843</v>
      </c>
      <c r="P101" s="174" t="s">
        <v>840</v>
      </c>
      <c r="Q101" s="173" t="s">
        <v>838</v>
      </c>
    </row>
    <row r="102" spans="2:17" ht="12.75">
      <c r="B102" s="184" t="s">
        <v>844</v>
      </c>
      <c r="C102" s="187">
        <v>456</v>
      </c>
      <c r="D102" s="188">
        <v>2506</v>
      </c>
      <c r="H102" s="171">
        <v>400</v>
      </c>
      <c r="I102" s="172" t="s">
        <v>845</v>
      </c>
      <c r="J102" s="173" t="s">
        <v>846</v>
      </c>
      <c r="K102" s="174" t="s">
        <v>847</v>
      </c>
      <c r="L102" s="175" t="s">
        <v>848</v>
      </c>
      <c r="M102" s="174" t="s">
        <v>849</v>
      </c>
      <c r="N102" s="175" t="s">
        <v>850</v>
      </c>
      <c r="P102" s="174" t="s">
        <v>847</v>
      </c>
      <c r="Q102" s="173" t="s">
        <v>845</v>
      </c>
    </row>
    <row r="103" spans="2:17" ht="12.75">
      <c r="B103" s="184" t="s">
        <v>851</v>
      </c>
      <c r="C103" s="187">
        <v>456</v>
      </c>
      <c r="D103" s="188">
        <v>2507</v>
      </c>
      <c r="H103" s="171">
        <v>136</v>
      </c>
      <c r="I103" s="172" t="s">
        <v>852</v>
      </c>
      <c r="J103" s="173" t="s">
        <v>853</v>
      </c>
      <c r="K103" s="174" t="s">
        <v>854</v>
      </c>
      <c r="L103" s="175" t="s">
        <v>854</v>
      </c>
      <c r="M103" s="175" t="s">
        <v>855</v>
      </c>
      <c r="N103" s="175" t="s">
        <v>855</v>
      </c>
      <c r="P103" s="174" t="s">
        <v>854</v>
      </c>
      <c r="Q103" s="173" t="s">
        <v>852</v>
      </c>
    </row>
    <row r="104" spans="2:17" ht="12.75">
      <c r="B104" s="184" t="s">
        <v>856</v>
      </c>
      <c r="C104" s="187">
        <v>456</v>
      </c>
      <c r="D104" s="188">
        <v>2508</v>
      </c>
      <c r="H104" s="171">
        <v>116</v>
      </c>
      <c r="I104" s="172" t="s">
        <v>857</v>
      </c>
      <c r="J104" s="173" t="s">
        <v>858</v>
      </c>
      <c r="K104" s="174" t="s">
        <v>859</v>
      </c>
      <c r="L104" s="175" t="s">
        <v>860</v>
      </c>
      <c r="M104" s="174" t="s">
        <v>861</v>
      </c>
      <c r="N104" s="175" t="s">
        <v>862</v>
      </c>
      <c r="P104" s="174" t="s">
        <v>859</v>
      </c>
      <c r="Q104" s="173" t="s">
        <v>857</v>
      </c>
    </row>
    <row r="105" spans="2:17" ht="12.75">
      <c r="B105" s="184" t="s">
        <v>863</v>
      </c>
      <c r="C105" s="187">
        <v>456</v>
      </c>
      <c r="D105" s="188">
        <v>2509</v>
      </c>
      <c r="H105" s="171">
        <v>120</v>
      </c>
      <c r="I105" s="172" t="s">
        <v>864</v>
      </c>
      <c r="J105" s="173" t="s">
        <v>865</v>
      </c>
      <c r="K105" s="174" t="s">
        <v>866</v>
      </c>
      <c r="L105" s="175" t="s">
        <v>867</v>
      </c>
      <c r="M105" s="174" t="s">
        <v>868</v>
      </c>
      <c r="N105" s="175" t="s">
        <v>869</v>
      </c>
      <c r="P105" s="174" t="s">
        <v>866</v>
      </c>
      <c r="Q105" s="173" t="s">
        <v>864</v>
      </c>
    </row>
    <row r="106" spans="2:17" ht="12.75">
      <c r="B106" s="184" t="s">
        <v>870</v>
      </c>
      <c r="C106" s="187">
        <v>456</v>
      </c>
      <c r="D106" s="188">
        <v>2510</v>
      </c>
      <c r="H106" s="171">
        <v>124</v>
      </c>
      <c r="I106" s="172" t="s">
        <v>871</v>
      </c>
      <c r="J106" s="173" t="s">
        <v>872</v>
      </c>
      <c r="K106" s="174" t="s">
        <v>873</v>
      </c>
      <c r="L106" s="175" t="s">
        <v>873</v>
      </c>
      <c r="M106" s="174" t="s">
        <v>874</v>
      </c>
      <c r="N106" s="175" t="s">
        <v>874</v>
      </c>
      <c r="P106" s="174" t="s">
        <v>873</v>
      </c>
      <c r="Q106" s="173" t="s">
        <v>871</v>
      </c>
    </row>
    <row r="107" spans="2:17" ht="12.75">
      <c r="B107" s="184" t="s">
        <v>875</v>
      </c>
      <c r="C107" s="187">
        <v>456</v>
      </c>
      <c r="D107" s="188">
        <v>2511</v>
      </c>
      <c r="H107" s="171">
        <v>132</v>
      </c>
      <c r="I107" s="172" t="s">
        <v>876</v>
      </c>
      <c r="J107" s="173" t="s">
        <v>877</v>
      </c>
      <c r="K107" s="174" t="s">
        <v>878</v>
      </c>
      <c r="L107" s="175" t="s">
        <v>879</v>
      </c>
      <c r="M107" s="174" t="s">
        <v>880</v>
      </c>
      <c r="N107" s="175" t="s">
        <v>881</v>
      </c>
      <c r="P107" s="174" t="s">
        <v>878</v>
      </c>
      <c r="Q107" s="173" t="s">
        <v>876</v>
      </c>
    </row>
    <row r="108" spans="2:17" ht="12.75">
      <c r="B108" s="184" t="s">
        <v>882</v>
      </c>
      <c r="C108" s="187">
        <v>456</v>
      </c>
      <c r="D108" s="188">
        <v>2512</v>
      </c>
      <c r="H108" s="171">
        <v>634</v>
      </c>
      <c r="I108" s="172" t="s">
        <v>883</v>
      </c>
      <c r="J108" s="173" t="s">
        <v>884</v>
      </c>
      <c r="K108" s="174" t="s">
        <v>885</v>
      </c>
      <c r="L108" s="175" t="s">
        <v>886</v>
      </c>
      <c r="M108" s="174" t="s">
        <v>887</v>
      </c>
      <c r="N108" s="175" t="s">
        <v>888</v>
      </c>
      <c r="P108" s="174" t="s">
        <v>885</v>
      </c>
      <c r="Q108" s="173" t="s">
        <v>883</v>
      </c>
    </row>
    <row r="109" spans="2:17" ht="12.75">
      <c r="B109" s="184" t="s">
        <v>889</v>
      </c>
      <c r="C109" s="187">
        <v>456</v>
      </c>
      <c r="D109" s="188">
        <v>2513</v>
      </c>
      <c r="H109" s="171">
        <v>398</v>
      </c>
      <c r="I109" s="172" t="s">
        <v>890</v>
      </c>
      <c r="J109" s="173" t="s">
        <v>891</v>
      </c>
      <c r="K109" s="174" t="s">
        <v>892</v>
      </c>
      <c r="L109" s="175" t="s">
        <v>893</v>
      </c>
      <c r="M109" s="174" t="s">
        <v>894</v>
      </c>
      <c r="N109" s="175" t="s">
        <v>895</v>
      </c>
      <c r="P109" s="174" t="s">
        <v>892</v>
      </c>
      <c r="Q109" s="173" t="s">
        <v>890</v>
      </c>
    </row>
    <row r="110" spans="2:17" ht="12.75">
      <c r="B110" s="184" t="s">
        <v>896</v>
      </c>
      <c r="C110" s="187">
        <v>456</v>
      </c>
      <c r="D110" s="188">
        <v>2514</v>
      </c>
      <c r="H110" s="171">
        <v>404</v>
      </c>
      <c r="I110" s="172" t="s">
        <v>897</v>
      </c>
      <c r="J110" s="173" t="s">
        <v>898</v>
      </c>
      <c r="K110" s="174" t="s">
        <v>899</v>
      </c>
      <c r="L110" s="175" t="s">
        <v>900</v>
      </c>
      <c r="M110" s="174" t="s">
        <v>901</v>
      </c>
      <c r="N110" s="175" t="s">
        <v>902</v>
      </c>
      <c r="P110" s="174" t="s">
        <v>899</v>
      </c>
      <c r="Q110" s="173" t="s">
        <v>897</v>
      </c>
    </row>
    <row r="111" spans="2:17" ht="12.75">
      <c r="B111" s="184" t="s">
        <v>903</v>
      </c>
      <c r="C111" s="187">
        <v>456</v>
      </c>
      <c r="D111" s="188">
        <v>2515</v>
      </c>
      <c r="H111" s="171">
        <v>296</v>
      </c>
      <c r="I111" s="172" t="s">
        <v>904</v>
      </c>
      <c r="J111" s="173" t="s">
        <v>905</v>
      </c>
      <c r="K111" s="174" t="s">
        <v>906</v>
      </c>
      <c r="L111" s="175" t="s">
        <v>907</v>
      </c>
      <c r="M111" s="174" t="s">
        <v>908</v>
      </c>
      <c r="N111" s="175" t="s">
        <v>907</v>
      </c>
      <c r="P111" s="174" t="s">
        <v>906</v>
      </c>
      <c r="Q111" s="173" t="s">
        <v>904</v>
      </c>
    </row>
    <row r="112" spans="2:17" ht="12.75">
      <c r="B112" s="170" t="s">
        <v>909</v>
      </c>
      <c r="C112" s="187">
        <v>457</v>
      </c>
      <c r="D112" s="188">
        <v>2601</v>
      </c>
      <c r="H112" s="171">
        <v>166</v>
      </c>
      <c r="I112" s="172" t="s">
        <v>910</v>
      </c>
      <c r="J112" s="173" t="s">
        <v>911</v>
      </c>
      <c r="K112" s="174" t="s">
        <v>912</v>
      </c>
      <c r="L112" s="174" t="s">
        <v>913</v>
      </c>
      <c r="M112" s="175" t="s">
        <v>914</v>
      </c>
      <c r="N112" s="175" t="s">
        <v>914</v>
      </c>
      <c r="P112" s="174" t="s">
        <v>912</v>
      </c>
      <c r="Q112" s="173" t="s">
        <v>910</v>
      </c>
    </row>
    <row r="113" spans="2:17" ht="12.75">
      <c r="B113" s="184" t="s">
        <v>915</v>
      </c>
      <c r="C113" s="187">
        <v>457</v>
      </c>
      <c r="D113" s="196">
        <v>2602</v>
      </c>
      <c r="H113" s="171">
        <v>170</v>
      </c>
      <c r="I113" s="172" t="s">
        <v>916</v>
      </c>
      <c r="J113" s="173" t="s">
        <v>917</v>
      </c>
      <c r="K113" s="174" t="s">
        <v>918</v>
      </c>
      <c r="L113" s="175" t="s">
        <v>919</v>
      </c>
      <c r="M113" s="174" t="s">
        <v>920</v>
      </c>
      <c r="N113" s="175" t="s">
        <v>921</v>
      </c>
      <c r="P113" s="174" t="s">
        <v>918</v>
      </c>
      <c r="Q113" s="173" t="s">
        <v>916</v>
      </c>
    </row>
    <row r="114" spans="2:17" ht="12.75">
      <c r="B114" s="184" t="s">
        <v>922</v>
      </c>
      <c r="C114" s="187">
        <v>457</v>
      </c>
      <c r="D114" s="188">
        <v>2603</v>
      </c>
      <c r="H114" s="171">
        <v>174</v>
      </c>
      <c r="I114" s="172" t="s">
        <v>923</v>
      </c>
      <c r="J114" s="173" t="s">
        <v>924</v>
      </c>
      <c r="K114" s="174" t="s">
        <v>925</v>
      </c>
      <c r="L114" s="175" t="s">
        <v>926</v>
      </c>
      <c r="M114" s="174" t="s">
        <v>927</v>
      </c>
      <c r="N114" s="175" t="s">
        <v>928</v>
      </c>
      <c r="P114" s="174" t="s">
        <v>925</v>
      </c>
      <c r="Q114" s="173" t="s">
        <v>923</v>
      </c>
    </row>
    <row r="115" spans="2:17" ht="12.75">
      <c r="B115" s="184" t="s">
        <v>929</v>
      </c>
      <c r="C115" s="187">
        <v>457</v>
      </c>
      <c r="D115" s="196">
        <v>2604</v>
      </c>
      <c r="H115" s="171">
        <v>178</v>
      </c>
      <c r="I115" s="172" t="s">
        <v>930</v>
      </c>
      <c r="J115" s="173" t="s">
        <v>931</v>
      </c>
      <c r="K115" s="174" t="s">
        <v>932</v>
      </c>
      <c r="L115" s="174" t="s">
        <v>932</v>
      </c>
      <c r="M115" s="174" t="s">
        <v>933</v>
      </c>
      <c r="N115" s="175" t="s">
        <v>934</v>
      </c>
      <c r="P115" s="174" t="s">
        <v>932</v>
      </c>
      <c r="Q115" s="173" t="s">
        <v>930</v>
      </c>
    </row>
    <row r="116" spans="2:17" ht="12.75">
      <c r="B116" s="184" t="s">
        <v>935</v>
      </c>
      <c r="C116" s="187">
        <v>457</v>
      </c>
      <c r="D116" s="188">
        <v>2605</v>
      </c>
      <c r="H116" s="171">
        <v>408</v>
      </c>
      <c r="I116" s="172" t="s">
        <v>936</v>
      </c>
      <c r="J116" s="173" t="s">
        <v>937</v>
      </c>
      <c r="K116" s="174" t="s">
        <v>938</v>
      </c>
      <c r="L116" s="174" t="s">
        <v>938</v>
      </c>
      <c r="M116" s="174" t="s">
        <v>939</v>
      </c>
      <c r="N116" s="175" t="s">
        <v>940</v>
      </c>
      <c r="P116" s="174" t="s">
        <v>938</v>
      </c>
      <c r="Q116" s="173" t="s">
        <v>936</v>
      </c>
    </row>
    <row r="117" spans="2:17" ht="12.75">
      <c r="B117" s="184" t="s">
        <v>941</v>
      </c>
      <c r="C117" s="187">
        <v>457</v>
      </c>
      <c r="D117" s="196">
        <v>2606</v>
      </c>
      <c r="H117" s="171">
        <v>410</v>
      </c>
      <c r="I117" s="172" t="s">
        <v>942</v>
      </c>
      <c r="J117" s="173" t="s">
        <v>943</v>
      </c>
      <c r="K117" s="174" t="s">
        <v>944</v>
      </c>
      <c r="L117" s="174" t="s">
        <v>944</v>
      </c>
      <c r="M117" s="174" t="s">
        <v>945</v>
      </c>
      <c r="N117" s="175" t="s">
        <v>946</v>
      </c>
      <c r="P117" s="174" t="s">
        <v>944</v>
      </c>
      <c r="Q117" s="173" t="s">
        <v>942</v>
      </c>
    </row>
    <row r="118" spans="2:17" ht="12.75">
      <c r="B118" s="184" t="s">
        <v>947</v>
      </c>
      <c r="C118" s="187">
        <v>457</v>
      </c>
      <c r="D118" s="188">
        <v>2607</v>
      </c>
      <c r="H118" s="171">
        <v>95</v>
      </c>
      <c r="I118" s="172" t="s">
        <v>948</v>
      </c>
      <c r="J118" s="173" t="s">
        <v>949</v>
      </c>
      <c r="K118" s="174" t="s">
        <v>950</v>
      </c>
      <c r="L118" s="174" t="s">
        <v>951</v>
      </c>
      <c r="M118" s="174"/>
      <c r="N118" s="175"/>
      <c r="P118" s="174" t="s">
        <v>950</v>
      </c>
      <c r="Q118" s="173" t="s">
        <v>948</v>
      </c>
    </row>
    <row r="119" spans="2:17" ht="12.75">
      <c r="B119" s="184" t="s">
        <v>952</v>
      </c>
      <c r="C119" s="187">
        <v>457</v>
      </c>
      <c r="D119" s="196">
        <v>2608</v>
      </c>
      <c r="H119" s="171">
        <v>188</v>
      </c>
      <c r="I119" s="172" t="s">
        <v>953</v>
      </c>
      <c r="J119" s="173" t="s">
        <v>954</v>
      </c>
      <c r="K119" s="174" t="s">
        <v>955</v>
      </c>
      <c r="L119" s="175" t="s">
        <v>956</v>
      </c>
      <c r="M119" s="174" t="s">
        <v>957</v>
      </c>
      <c r="N119" s="175" t="s">
        <v>958</v>
      </c>
      <c r="P119" s="174" t="s">
        <v>955</v>
      </c>
      <c r="Q119" s="173" t="s">
        <v>953</v>
      </c>
    </row>
    <row r="120" spans="2:17" ht="12.75">
      <c r="B120" s="184" t="s">
        <v>959</v>
      </c>
      <c r="C120" s="187">
        <v>457</v>
      </c>
      <c r="D120" s="188">
        <v>2609</v>
      </c>
      <c r="H120" s="171">
        <v>192</v>
      </c>
      <c r="I120" s="172" t="s">
        <v>960</v>
      </c>
      <c r="J120" s="173" t="s">
        <v>961</v>
      </c>
      <c r="K120" s="174" t="s">
        <v>962</v>
      </c>
      <c r="L120" s="175" t="s">
        <v>963</v>
      </c>
      <c r="M120" s="174" t="s">
        <v>964</v>
      </c>
      <c r="N120" s="175" t="s">
        <v>965</v>
      </c>
      <c r="P120" s="174" t="s">
        <v>962</v>
      </c>
      <c r="Q120" s="173" t="s">
        <v>960</v>
      </c>
    </row>
    <row r="121" spans="2:17" ht="12.75">
      <c r="B121" s="184" t="s">
        <v>966</v>
      </c>
      <c r="C121" s="187">
        <v>457</v>
      </c>
      <c r="D121" s="196">
        <v>2610</v>
      </c>
      <c r="H121" s="171">
        <v>414</v>
      </c>
      <c r="I121" s="172" t="s">
        <v>967</v>
      </c>
      <c r="J121" s="173" t="s">
        <v>968</v>
      </c>
      <c r="K121" s="174" t="s">
        <v>969</v>
      </c>
      <c r="L121" s="175" t="s">
        <v>970</v>
      </c>
      <c r="M121" s="174" t="s">
        <v>971</v>
      </c>
      <c r="N121" s="175" t="s">
        <v>972</v>
      </c>
      <c r="P121" s="174" t="s">
        <v>969</v>
      </c>
      <c r="Q121" s="173" t="s">
        <v>967</v>
      </c>
    </row>
    <row r="122" spans="2:17" ht="12.75">
      <c r="B122" s="184" t="s">
        <v>973</v>
      </c>
      <c r="C122" s="187">
        <v>458</v>
      </c>
      <c r="D122" s="188">
        <v>2701</v>
      </c>
      <c r="H122" s="171">
        <v>196</v>
      </c>
      <c r="I122" s="172" t="s">
        <v>974</v>
      </c>
      <c r="J122" s="173" t="s">
        <v>975</v>
      </c>
      <c r="K122" s="174" t="s">
        <v>976</v>
      </c>
      <c r="L122" s="175" t="s">
        <v>977</v>
      </c>
      <c r="M122" s="174" t="s">
        <v>978</v>
      </c>
      <c r="N122" s="175" t="s">
        <v>979</v>
      </c>
      <c r="P122" s="174" t="s">
        <v>976</v>
      </c>
      <c r="Q122" s="173" t="s">
        <v>974</v>
      </c>
    </row>
    <row r="123" spans="2:17" ht="12.75">
      <c r="B123" s="184" t="s">
        <v>980</v>
      </c>
      <c r="C123" s="187">
        <v>458</v>
      </c>
      <c r="D123" s="188">
        <v>2702</v>
      </c>
      <c r="H123" s="171">
        <v>417</v>
      </c>
      <c r="I123" s="172" t="s">
        <v>981</v>
      </c>
      <c r="J123" s="173" t="s">
        <v>982</v>
      </c>
      <c r="K123" s="174" t="s">
        <v>983</v>
      </c>
      <c r="L123" s="175" t="s">
        <v>984</v>
      </c>
      <c r="M123" s="174" t="s">
        <v>985</v>
      </c>
      <c r="N123" s="175" t="s">
        <v>986</v>
      </c>
      <c r="P123" s="174" t="s">
        <v>983</v>
      </c>
      <c r="Q123" s="173" t="s">
        <v>981</v>
      </c>
    </row>
    <row r="124" spans="2:17" ht="15">
      <c r="B124" s="184" t="s">
        <v>987</v>
      </c>
      <c r="C124" s="187">
        <v>458</v>
      </c>
      <c r="D124" s="188">
        <v>2703</v>
      </c>
      <c r="H124" s="197">
        <v>418</v>
      </c>
      <c r="I124" s="198" t="s">
        <v>988</v>
      </c>
      <c r="J124" s="199" t="s">
        <v>989</v>
      </c>
      <c r="K124" s="200" t="s">
        <v>990</v>
      </c>
      <c r="L124" s="200" t="s">
        <v>991</v>
      </c>
      <c r="M124" s="200" t="s">
        <v>992</v>
      </c>
      <c r="N124" s="201" t="s">
        <v>993</v>
      </c>
      <c r="P124" s="200" t="s">
        <v>990</v>
      </c>
      <c r="Q124" s="199" t="s">
        <v>988</v>
      </c>
    </row>
    <row r="125" spans="2:17" ht="12.75">
      <c r="B125" s="184" t="s">
        <v>994</v>
      </c>
      <c r="C125" s="187">
        <v>458</v>
      </c>
      <c r="D125" s="188">
        <v>2704</v>
      </c>
      <c r="H125" s="171">
        <v>426</v>
      </c>
      <c r="I125" s="172" t="s">
        <v>995</v>
      </c>
      <c r="J125" s="173" t="s">
        <v>996</v>
      </c>
      <c r="K125" s="174" t="s">
        <v>997</v>
      </c>
      <c r="L125" s="175" t="s">
        <v>998</v>
      </c>
      <c r="M125" s="174" t="s">
        <v>999</v>
      </c>
      <c r="N125" s="175" t="s">
        <v>998</v>
      </c>
      <c r="P125" s="174" t="s">
        <v>997</v>
      </c>
      <c r="Q125" s="173" t="s">
        <v>995</v>
      </c>
    </row>
    <row r="126" spans="2:17" ht="12.75">
      <c r="B126" s="184" t="s">
        <v>1000</v>
      </c>
      <c r="C126" s="187">
        <v>458</v>
      </c>
      <c r="D126" s="188">
        <v>2705</v>
      </c>
      <c r="H126" s="171">
        <v>422</v>
      </c>
      <c r="I126" s="172" t="s">
        <v>1001</v>
      </c>
      <c r="J126" s="173" t="s">
        <v>1002</v>
      </c>
      <c r="K126" s="174" t="s">
        <v>1003</v>
      </c>
      <c r="L126" s="175" t="s">
        <v>1004</v>
      </c>
      <c r="M126" s="174" t="s">
        <v>1005</v>
      </c>
      <c r="N126" s="175" t="s">
        <v>1006</v>
      </c>
      <c r="P126" s="174" t="s">
        <v>1003</v>
      </c>
      <c r="Q126" s="173" t="s">
        <v>1001</v>
      </c>
    </row>
    <row r="127" spans="2:17" ht="12.75">
      <c r="B127" s="184" t="s">
        <v>1007</v>
      </c>
      <c r="C127" s="187">
        <v>458</v>
      </c>
      <c r="D127" s="188">
        <v>2706</v>
      </c>
      <c r="H127" s="171">
        <v>430</v>
      </c>
      <c r="I127" s="172" t="s">
        <v>1008</v>
      </c>
      <c r="J127" s="173" t="s">
        <v>1009</v>
      </c>
      <c r="K127" s="174" t="s">
        <v>1010</v>
      </c>
      <c r="L127" s="175" t="s">
        <v>1011</v>
      </c>
      <c r="M127" s="174" t="s">
        <v>1012</v>
      </c>
      <c r="N127" s="175" t="s">
        <v>1013</v>
      </c>
      <c r="P127" s="174" t="s">
        <v>1010</v>
      </c>
      <c r="Q127" s="173" t="s">
        <v>1008</v>
      </c>
    </row>
    <row r="128" spans="2:17" ht="12.75">
      <c r="B128" s="184" t="s">
        <v>1014</v>
      </c>
      <c r="C128" s="187">
        <v>458</v>
      </c>
      <c r="D128" s="188">
        <v>2707</v>
      </c>
      <c r="H128" s="171">
        <v>434</v>
      </c>
      <c r="I128" s="172" t="s">
        <v>1015</v>
      </c>
      <c r="J128" s="173" t="s">
        <v>1016</v>
      </c>
      <c r="K128" s="174" t="s">
        <v>1017</v>
      </c>
      <c r="L128" s="174" t="s">
        <v>1018</v>
      </c>
      <c r="M128" s="174" t="s">
        <v>1019</v>
      </c>
      <c r="N128" s="174" t="s">
        <v>1019</v>
      </c>
      <c r="P128" s="174" t="s">
        <v>1017</v>
      </c>
      <c r="Q128" s="173" t="s">
        <v>1015</v>
      </c>
    </row>
    <row r="129" spans="2:17" ht="12.75">
      <c r="B129" s="184" t="s">
        <v>1020</v>
      </c>
      <c r="C129" s="187">
        <v>458</v>
      </c>
      <c r="D129" s="188">
        <v>2708</v>
      </c>
      <c r="H129" s="171">
        <v>438</v>
      </c>
      <c r="I129" s="172" t="s">
        <v>1021</v>
      </c>
      <c r="J129" s="173" t="s">
        <v>1022</v>
      </c>
      <c r="K129" s="174" t="s">
        <v>1023</v>
      </c>
      <c r="L129" s="175" t="s">
        <v>1024</v>
      </c>
      <c r="M129" s="174" t="s">
        <v>1025</v>
      </c>
      <c r="N129" s="175" t="s">
        <v>1026</v>
      </c>
      <c r="P129" s="174" t="s">
        <v>1023</v>
      </c>
      <c r="Q129" s="173" t="s">
        <v>1021</v>
      </c>
    </row>
    <row r="130" spans="2:17" ht="12.75">
      <c r="B130" s="184" t="s">
        <v>1027</v>
      </c>
      <c r="C130" s="187">
        <v>458</v>
      </c>
      <c r="D130" s="188">
        <v>2709</v>
      </c>
      <c r="H130" s="171">
        <v>440</v>
      </c>
      <c r="I130" s="172" t="s">
        <v>1028</v>
      </c>
      <c r="J130" s="173" t="s">
        <v>1029</v>
      </c>
      <c r="K130" s="174" t="s">
        <v>1030</v>
      </c>
      <c r="L130" s="175" t="s">
        <v>1031</v>
      </c>
      <c r="M130" s="174" t="s">
        <v>1032</v>
      </c>
      <c r="N130" s="175" t="s">
        <v>1033</v>
      </c>
      <c r="P130" s="174" t="s">
        <v>1030</v>
      </c>
      <c r="Q130" s="173" t="s">
        <v>1028</v>
      </c>
    </row>
    <row r="131" spans="2:17" ht="12.75">
      <c r="B131" s="184" t="s">
        <v>1034</v>
      </c>
      <c r="C131" s="187">
        <v>458</v>
      </c>
      <c r="D131" s="188">
        <v>2710</v>
      </c>
      <c r="H131" s="171">
        <v>428</v>
      </c>
      <c r="I131" s="172" t="s">
        <v>1035</v>
      </c>
      <c r="J131" s="173" t="s">
        <v>1036</v>
      </c>
      <c r="K131" s="174" t="s">
        <v>1037</v>
      </c>
      <c r="L131" s="175" t="s">
        <v>1038</v>
      </c>
      <c r="M131" s="174" t="s">
        <v>1039</v>
      </c>
      <c r="N131" s="175" t="s">
        <v>1040</v>
      </c>
      <c r="P131" s="174" t="s">
        <v>1037</v>
      </c>
      <c r="Q131" s="173" t="s">
        <v>1035</v>
      </c>
    </row>
    <row r="132" spans="2:17" ht="12.75">
      <c r="B132" s="184" t="s">
        <v>1041</v>
      </c>
      <c r="C132" s="187">
        <v>458</v>
      </c>
      <c r="D132" s="188">
        <v>2711</v>
      </c>
      <c r="H132" s="171">
        <v>442</v>
      </c>
      <c r="I132" s="172" t="s">
        <v>1042</v>
      </c>
      <c r="J132" s="173" t="s">
        <v>1043</v>
      </c>
      <c r="K132" s="174" t="s">
        <v>1044</v>
      </c>
      <c r="L132" s="175" t="s">
        <v>1045</v>
      </c>
      <c r="M132" s="174" t="s">
        <v>1046</v>
      </c>
      <c r="N132" s="175" t="s">
        <v>1047</v>
      </c>
      <c r="P132" s="174" t="s">
        <v>1044</v>
      </c>
      <c r="Q132" s="173" t="s">
        <v>1042</v>
      </c>
    </row>
    <row r="133" spans="2:17" ht="102">
      <c r="B133" s="184" t="s">
        <v>1048</v>
      </c>
      <c r="C133" s="187">
        <v>458</v>
      </c>
      <c r="D133" s="188">
        <v>2712</v>
      </c>
      <c r="H133" s="189">
        <v>446</v>
      </c>
      <c r="I133" s="190" t="s">
        <v>1049</v>
      </c>
      <c r="J133" s="191" t="s">
        <v>1050</v>
      </c>
      <c r="K133" s="192" t="s">
        <v>1051</v>
      </c>
      <c r="L133" s="193" t="s">
        <v>1052</v>
      </c>
      <c r="M133" s="194" t="s">
        <v>1053</v>
      </c>
      <c r="N133" s="193" t="s">
        <v>1052</v>
      </c>
      <c r="P133" s="192" t="s">
        <v>1051</v>
      </c>
      <c r="Q133" s="191" t="s">
        <v>1049</v>
      </c>
    </row>
    <row r="134" spans="2:17" ht="12.75">
      <c r="B134" s="184" t="s">
        <v>1054</v>
      </c>
      <c r="C134" s="187">
        <v>458</v>
      </c>
      <c r="D134" s="188">
        <v>2713</v>
      </c>
      <c r="H134" s="171">
        <v>450</v>
      </c>
      <c r="I134" s="172" t="s">
        <v>1055</v>
      </c>
      <c r="J134" s="173" t="s">
        <v>1056</v>
      </c>
      <c r="K134" s="174" t="s">
        <v>1057</v>
      </c>
      <c r="L134" s="175" t="s">
        <v>1058</v>
      </c>
      <c r="M134" s="174" t="s">
        <v>1059</v>
      </c>
      <c r="N134" s="175" t="s">
        <v>1060</v>
      </c>
      <c r="P134" s="174" t="s">
        <v>1057</v>
      </c>
      <c r="Q134" s="173" t="s">
        <v>1055</v>
      </c>
    </row>
    <row r="135" spans="2:17" ht="12.75">
      <c r="B135" s="184" t="s">
        <v>1061</v>
      </c>
      <c r="C135" s="187">
        <v>458</v>
      </c>
      <c r="D135" s="188">
        <v>2714</v>
      </c>
      <c r="H135" s="171">
        <v>348</v>
      </c>
      <c r="I135" s="172" t="s">
        <v>1062</v>
      </c>
      <c r="J135" s="173" t="s">
        <v>1063</v>
      </c>
      <c r="K135" s="175" t="s">
        <v>1064</v>
      </c>
      <c r="L135" s="175" t="s">
        <v>1064</v>
      </c>
      <c r="M135" s="175" t="s">
        <v>1065</v>
      </c>
      <c r="N135" s="175" t="s">
        <v>1065</v>
      </c>
      <c r="P135" s="175" t="s">
        <v>1064</v>
      </c>
      <c r="Q135" s="173" t="s">
        <v>1062</v>
      </c>
    </row>
    <row r="136" spans="2:17" ht="12.75">
      <c r="B136" s="184" t="s">
        <v>1066</v>
      </c>
      <c r="C136" s="187">
        <v>459</v>
      </c>
      <c r="D136" s="188">
        <v>2801</v>
      </c>
      <c r="H136" s="171">
        <v>807</v>
      </c>
      <c r="I136" s="172" t="s">
        <v>1067</v>
      </c>
      <c r="J136" s="173" t="s">
        <v>1068</v>
      </c>
      <c r="K136" s="174" t="s">
        <v>1069</v>
      </c>
      <c r="L136" s="174" t="s">
        <v>1070</v>
      </c>
      <c r="M136" s="174" t="s">
        <v>1071</v>
      </c>
      <c r="N136" s="175" t="s">
        <v>1072</v>
      </c>
      <c r="P136" s="174" t="s">
        <v>1069</v>
      </c>
      <c r="Q136" s="173" t="s">
        <v>1067</v>
      </c>
    </row>
    <row r="137" spans="2:17" ht="12.75">
      <c r="B137" s="184" t="s">
        <v>1073</v>
      </c>
      <c r="C137" s="187">
        <v>459</v>
      </c>
      <c r="D137" s="188">
        <v>2802</v>
      </c>
      <c r="H137" s="171">
        <v>458</v>
      </c>
      <c r="I137" s="172" t="s">
        <v>1074</v>
      </c>
      <c r="J137" s="173" t="s">
        <v>1075</v>
      </c>
      <c r="K137" s="174" t="s">
        <v>1076</v>
      </c>
      <c r="L137" s="175" t="s">
        <v>1076</v>
      </c>
      <c r="M137" s="174" t="s">
        <v>1077</v>
      </c>
      <c r="N137" s="175" t="s">
        <v>1077</v>
      </c>
      <c r="P137" s="174" t="s">
        <v>1076</v>
      </c>
      <c r="Q137" s="173" t="s">
        <v>1074</v>
      </c>
    </row>
    <row r="138" spans="2:17" ht="12.75">
      <c r="B138" s="184" t="s">
        <v>1078</v>
      </c>
      <c r="C138" s="187">
        <v>459</v>
      </c>
      <c r="D138" s="188">
        <v>2803</v>
      </c>
      <c r="H138" s="171">
        <v>454</v>
      </c>
      <c r="I138" s="172" t="s">
        <v>1079</v>
      </c>
      <c r="J138" s="173" t="s">
        <v>1080</v>
      </c>
      <c r="K138" s="174" t="s">
        <v>1081</v>
      </c>
      <c r="L138" s="175" t="s">
        <v>1082</v>
      </c>
      <c r="M138" s="174" t="s">
        <v>1083</v>
      </c>
      <c r="N138" s="175" t="s">
        <v>1082</v>
      </c>
      <c r="P138" s="174" t="s">
        <v>1081</v>
      </c>
      <c r="Q138" s="173" t="s">
        <v>1079</v>
      </c>
    </row>
    <row r="139" spans="2:17" ht="12.75">
      <c r="B139" s="184" t="s">
        <v>1084</v>
      </c>
      <c r="C139" s="187">
        <v>459</v>
      </c>
      <c r="D139" s="188">
        <v>2804</v>
      </c>
      <c r="H139" s="171">
        <v>462</v>
      </c>
      <c r="I139" s="172" t="s">
        <v>1085</v>
      </c>
      <c r="J139" s="173" t="s">
        <v>1086</v>
      </c>
      <c r="K139" s="174" t="s">
        <v>1087</v>
      </c>
      <c r="L139" s="175" t="s">
        <v>1088</v>
      </c>
      <c r="M139" s="174" t="s">
        <v>1089</v>
      </c>
      <c r="N139" s="175" t="s">
        <v>1090</v>
      </c>
      <c r="P139" s="174" t="s">
        <v>1087</v>
      </c>
      <c r="Q139" s="173" t="s">
        <v>1085</v>
      </c>
    </row>
    <row r="140" spans="2:17" ht="12.75">
      <c r="B140" s="184" t="s">
        <v>1091</v>
      </c>
      <c r="C140" s="187">
        <v>459</v>
      </c>
      <c r="D140" s="188">
        <v>2805</v>
      </c>
      <c r="H140" s="171">
        <v>466</v>
      </c>
      <c r="I140" s="172" t="s">
        <v>1092</v>
      </c>
      <c r="J140" s="173" t="s">
        <v>1093</v>
      </c>
      <c r="K140" s="174" t="s">
        <v>1094</v>
      </c>
      <c r="L140" s="175" t="s">
        <v>1095</v>
      </c>
      <c r="M140" s="174" t="s">
        <v>1096</v>
      </c>
      <c r="N140" s="175" t="s">
        <v>1095</v>
      </c>
      <c r="P140" s="174" t="s">
        <v>1094</v>
      </c>
      <c r="Q140" s="173" t="s">
        <v>1092</v>
      </c>
    </row>
    <row r="141" spans="2:17" ht="12.75">
      <c r="B141" s="184" t="s">
        <v>1097</v>
      </c>
      <c r="C141" s="187">
        <v>459</v>
      </c>
      <c r="D141" s="188">
        <v>2806</v>
      </c>
      <c r="H141" s="171">
        <v>470</v>
      </c>
      <c r="I141" s="172" t="s">
        <v>1098</v>
      </c>
      <c r="J141" s="173" t="s">
        <v>1099</v>
      </c>
      <c r="K141" s="174" t="s">
        <v>1100</v>
      </c>
      <c r="L141" s="175" t="s">
        <v>1101</v>
      </c>
      <c r="M141" s="174" t="s">
        <v>1102</v>
      </c>
      <c r="N141" s="175" t="s">
        <v>1101</v>
      </c>
      <c r="P141" s="174" t="s">
        <v>1100</v>
      </c>
      <c r="Q141" s="173" t="s">
        <v>1098</v>
      </c>
    </row>
    <row r="142" spans="2:17" ht="12.75">
      <c r="B142" s="184" t="s">
        <v>1103</v>
      </c>
      <c r="C142" s="187">
        <v>459</v>
      </c>
      <c r="D142" s="188">
        <v>2807</v>
      </c>
      <c r="H142" s="171">
        <v>833</v>
      </c>
      <c r="I142" s="172" t="s">
        <v>1104</v>
      </c>
      <c r="J142" s="173" t="s">
        <v>1105</v>
      </c>
      <c r="K142" s="174" t="s">
        <v>1106</v>
      </c>
      <c r="L142" s="174" t="s">
        <v>1107</v>
      </c>
      <c r="M142" s="174" t="s">
        <v>1108</v>
      </c>
      <c r="N142" s="174" t="s">
        <v>1108</v>
      </c>
      <c r="P142" s="174" t="s">
        <v>1106</v>
      </c>
      <c r="Q142" s="173" t="s">
        <v>1104</v>
      </c>
    </row>
    <row r="143" spans="2:17" ht="12.75">
      <c r="B143" s="184" t="s">
        <v>1109</v>
      </c>
      <c r="C143" s="187">
        <v>459</v>
      </c>
      <c r="D143" s="188">
        <v>2808</v>
      </c>
      <c r="H143" s="171">
        <v>504</v>
      </c>
      <c r="I143" s="172" t="s">
        <v>1110</v>
      </c>
      <c r="J143" s="173" t="s">
        <v>1111</v>
      </c>
      <c r="K143" s="174" t="s">
        <v>1112</v>
      </c>
      <c r="L143" s="175" t="s">
        <v>1113</v>
      </c>
      <c r="M143" s="174" t="s">
        <v>1114</v>
      </c>
      <c r="N143" s="175" t="s">
        <v>1115</v>
      </c>
      <c r="P143" s="174" t="s">
        <v>1112</v>
      </c>
      <c r="Q143" s="173" t="s">
        <v>1110</v>
      </c>
    </row>
    <row r="144" spans="2:17" ht="12.75">
      <c r="B144" s="184" t="s">
        <v>1116</v>
      </c>
      <c r="C144" s="187">
        <v>459</v>
      </c>
      <c r="D144" s="188">
        <v>2809</v>
      </c>
      <c r="H144" s="171">
        <v>584</v>
      </c>
      <c r="I144" s="172" t="s">
        <v>1117</v>
      </c>
      <c r="J144" s="173" t="s">
        <v>1118</v>
      </c>
      <c r="K144" s="174" t="s">
        <v>1119</v>
      </c>
      <c r="L144" s="175" t="s">
        <v>1120</v>
      </c>
      <c r="M144" s="174" t="s">
        <v>1121</v>
      </c>
      <c r="N144" s="175" t="s">
        <v>1122</v>
      </c>
      <c r="P144" s="174" t="s">
        <v>1119</v>
      </c>
      <c r="Q144" s="173" t="s">
        <v>1117</v>
      </c>
    </row>
    <row r="145" spans="2:17" ht="12.75">
      <c r="B145" s="184" t="s">
        <v>1123</v>
      </c>
      <c r="C145" s="187">
        <v>459</v>
      </c>
      <c r="D145" s="188">
        <v>2810</v>
      </c>
      <c r="H145" s="171">
        <v>474</v>
      </c>
      <c r="I145" s="172" t="s">
        <v>1124</v>
      </c>
      <c r="J145" s="173" t="s">
        <v>1125</v>
      </c>
      <c r="K145" s="174" t="s">
        <v>1126</v>
      </c>
      <c r="L145" s="175" t="s">
        <v>1127</v>
      </c>
      <c r="M145" s="174" t="s">
        <v>1128</v>
      </c>
      <c r="N145" s="175" t="s">
        <v>1128</v>
      </c>
      <c r="P145" s="174" t="s">
        <v>1126</v>
      </c>
      <c r="Q145" s="173" t="s">
        <v>1124</v>
      </c>
    </row>
    <row r="146" spans="2:17" ht="12.75">
      <c r="B146" s="184" t="s">
        <v>1129</v>
      </c>
      <c r="C146" s="187">
        <v>459</v>
      </c>
      <c r="D146" s="188">
        <v>2811</v>
      </c>
      <c r="H146" s="171">
        <v>480</v>
      </c>
      <c r="I146" s="172" t="s">
        <v>1130</v>
      </c>
      <c r="J146" s="173" t="s">
        <v>1131</v>
      </c>
      <c r="K146" s="174" t="s">
        <v>1132</v>
      </c>
      <c r="L146" s="175" t="s">
        <v>1133</v>
      </c>
      <c r="M146" s="174" t="s">
        <v>1134</v>
      </c>
      <c r="N146" s="175" t="s">
        <v>1135</v>
      </c>
      <c r="P146" s="174" t="s">
        <v>1132</v>
      </c>
      <c r="Q146" s="173" t="s">
        <v>1130</v>
      </c>
    </row>
    <row r="147" spans="2:17" ht="12.75">
      <c r="B147" s="184" t="s">
        <v>1136</v>
      </c>
      <c r="C147" s="187">
        <v>460</v>
      </c>
      <c r="D147" s="188">
        <v>2901</v>
      </c>
      <c r="H147" s="171">
        <v>478</v>
      </c>
      <c r="I147" s="172" t="s">
        <v>1137</v>
      </c>
      <c r="J147" s="173" t="s">
        <v>1138</v>
      </c>
      <c r="K147" s="174" t="s">
        <v>1139</v>
      </c>
      <c r="L147" s="175" t="s">
        <v>1140</v>
      </c>
      <c r="M147" s="174" t="s">
        <v>1141</v>
      </c>
      <c r="N147" s="175" t="s">
        <v>1142</v>
      </c>
      <c r="P147" s="174" t="s">
        <v>1139</v>
      </c>
      <c r="Q147" s="173" t="s">
        <v>1137</v>
      </c>
    </row>
    <row r="148" spans="2:17" ht="12.75">
      <c r="B148" s="184" t="s">
        <v>1143</v>
      </c>
      <c r="C148" s="187">
        <v>460</v>
      </c>
      <c r="D148" s="188">
        <v>2902</v>
      </c>
      <c r="H148" s="171">
        <v>175</v>
      </c>
      <c r="I148" s="172" t="s">
        <v>1144</v>
      </c>
      <c r="J148" s="173" t="s">
        <v>1145</v>
      </c>
      <c r="K148" s="174" t="s">
        <v>1146</v>
      </c>
      <c r="L148" s="175" t="s">
        <v>1147</v>
      </c>
      <c r="M148" s="174" t="s">
        <v>1147</v>
      </c>
      <c r="N148" s="175" t="s">
        <v>1147</v>
      </c>
      <c r="P148" s="174" t="s">
        <v>1146</v>
      </c>
      <c r="Q148" s="173" t="s">
        <v>1144</v>
      </c>
    </row>
    <row r="149" spans="2:17" ht="12.75">
      <c r="B149" s="184" t="s">
        <v>1148</v>
      </c>
      <c r="C149" s="187">
        <v>460</v>
      </c>
      <c r="D149" s="188">
        <v>2903</v>
      </c>
      <c r="H149" s="171">
        <v>581</v>
      </c>
      <c r="I149" s="172" t="s">
        <v>1149</v>
      </c>
      <c r="J149" s="173" t="s">
        <v>1150</v>
      </c>
      <c r="K149" s="174" t="s">
        <v>1151</v>
      </c>
      <c r="L149" s="175" t="s">
        <v>1151</v>
      </c>
      <c r="M149" s="175" t="s">
        <v>1152</v>
      </c>
      <c r="N149" s="175" t="s">
        <v>1152</v>
      </c>
      <c r="P149" s="174" t="s">
        <v>1151</v>
      </c>
      <c r="Q149" s="173" t="s">
        <v>1149</v>
      </c>
    </row>
    <row r="150" spans="2:17" ht="12.75">
      <c r="B150" s="184" t="s">
        <v>1153</v>
      </c>
      <c r="C150" s="187">
        <v>460</v>
      </c>
      <c r="D150" s="188">
        <v>2904</v>
      </c>
      <c r="H150" s="171">
        <v>484</v>
      </c>
      <c r="I150" s="172" t="s">
        <v>1154</v>
      </c>
      <c r="J150" s="173" t="s">
        <v>1155</v>
      </c>
      <c r="K150" s="174" t="s">
        <v>1156</v>
      </c>
      <c r="L150" s="175" t="s">
        <v>1157</v>
      </c>
      <c r="M150" s="174" t="s">
        <v>1158</v>
      </c>
      <c r="N150" s="175" t="s">
        <v>1159</v>
      </c>
      <c r="P150" s="174" t="s">
        <v>1156</v>
      </c>
      <c r="Q150" s="173" t="s">
        <v>1154</v>
      </c>
    </row>
    <row r="151" spans="2:17" ht="12.75">
      <c r="B151" s="184" t="s">
        <v>1160</v>
      </c>
      <c r="C151" s="187">
        <v>460</v>
      </c>
      <c r="D151" s="188">
        <v>2905</v>
      </c>
      <c r="H151" s="171">
        <v>583</v>
      </c>
      <c r="I151" s="172" t="s">
        <v>1161</v>
      </c>
      <c r="J151" s="173" t="s">
        <v>1162</v>
      </c>
      <c r="K151" s="174" t="s">
        <v>1163</v>
      </c>
      <c r="L151" s="175" t="s">
        <v>1164</v>
      </c>
      <c r="M151" s="174" t="s">
        <v>1165</v>
      </c>
      <c r="N151" s="175" t="s">
        <v>1166</v>
      </c>
      <c r="P151" s="174" t="s">
        <v>1163</v>
      </c>
      <c r="Q151" s="173" t="s">
        <v>1161</v>
      </c>
    </row>
    <row r="152" spans="2:17" ht="12.75">
      <c r="B152" s="184" t="s">
        <v>1167</v>
      </c>
      <c r="C152" s="187">
        <v>460</v>
      </c>
      <c r="D152" s="188">
        <v>2906</v>
      </c>
      <c r="H152" s="171">
        <v>498</v>
      </c>
      <c r="I152" s="172" t="s">
        <v>1168</v>
      </c>
      <c r="J152" s="173" t="s">
        <v>1169</v>
      </c>
      <c r="K152" s="174" t="s">
        <v>1170</v>
      </c>
      <c r="L152" s="174" t="s">
        <v>1171</v>
      </c>
      <c r="M152" s="174" t="s">
        <v>1172</v>
      </c>
      <c r="N152" s="175" t="s">
        <v>1173</v>
      </c>
      <c r="P152" s="174" t="s">
        <v>1170</v>
      </c>
      <c r="Q152" s="173" t="s">
        <v>1168</v>
      </c>
    </row>
    <row r="153" spans="2:17" ht="12.75">
      <c r="B153" s="184" t="s">
        <v>1174</v>
      </c>
      <c r="C153" s="187">
        <v>460</v>
      </c>
      <c r="D153" s="188">
        <v>2907</v>
      </c>
      <c r="H153" s="171">
        <v>492</v>
      </c>
      <c r="I153" s="172" t="s">
        <v>1175</v>
      </c>
      <c r="J153" s="173" t="s">
        <v>1176</v>
      </c>
      <c r="K153" s="174" t="s">
        <v>1177</v>
      </c>
      <c r="L153" s="175" t="s">
        <v>1178</v>
      </c>
      <c r="M153" s="174" t="s">
        <v>1179</v>
      </c>
      <c r="N153" s="175" t="s">
        <v>1180</v>
      </c>
      <c r="P153" s="174" t="s">
        <v>1177</v>
      </c>
      <c r="Q153" s="173" t="s">
        <v>1175</v>
      </c>
    </row>
    <row r="154" spans="2:17" ht="12.75">
      <c r="B154" s="184" t="s">
        <v>1181</v>
      </c>
      <c r="C154" s="187">
        <v>460</v>
      </c>
      <c r="D154" s="188">
        <v>2908</v>
      </c>
      <c r="H154" s="171">
        <v>496</v>
      </c>
      <c r="I154" s="172" t="s">
        <v>1182</v>
      </c>
      <c r="J154" s="173" t="s">
        <v>1183</v>
      </c>
      <c r="K154" s="174" t="s">
        <v>1184</v>
      </c>
      <c r="L154" s="175" t="s">
        <v>1184</v>
      </c>
      <c r="M154" s="174" t="s">
        <v>1185</v>
      </c>
      <c r="N154" s="175" t="s">
        <v>1185</v>
      </c>
      <c r="P154" s="174" t="s">
        <v>1184</v>
      </c>
      <c r="Q154" s="173" t="s">
        <v>1182</v>
      </c>
    </row>
    <row r="155" spans="2:17" ht="12.75">
      <c r="B155" s="184" t="s">
        <v>1186</v>
      </c>
      <c r="C155" s="187">
        <v>460</v>
      </c>
      <c r="D155" s="188">
        <v>2909</v>
      </c>
      <c r="H155" s="171">
        <v>500</v>
      </c>
      <c r="I155" s="172" t="s">
        <v>1187</v>
      </c>
      <c r="J155" s="173" t="s">
        <v>1188</v>
      </c>
      <c r="K155" s="174" t="s">
        <v>1189</v>
      </c>
      <c r="L155" s="175" t="s">
        <v>1189</v>
      </c>
      <c r="M155" s="174" t="s">
        <v>1189</v>
      </c>
      <c r="N155" s="175" t="s">
        <v>1189</v>
      </c>
      <c r="P155" s="174" t="s">
        <v>1189</v>
      </c>
      <c r="Q155" s="173" t="s">
        <v>1187</v>
      </c>
    </row>
    <row r="156" spans="2:17" ht="12.75">
      <c r="B156" s="184" t="s">
        <v>1190</v>
      </c>
      <c r="C156" s="187">
        <v>460</v>
      </c>
      <c r="D156" s="188">
        <v>2910</v>
      </c>
      <c r="H156" s="171">
        <v>508</v>
      </c>
      <c r="I156" s="172" t="s">
        <v>1191</v>
      </c>
      <c r="J156" s="173" t="s">
        <v>1192</v>
      </c>
      <c r="K156" s="174" t="s">
        <v>1193</v>
      </c>
      <c r="L156" s="175" t="s">
        <v>1194</v>
      </c>
      <c r="M156" s="174" t="s">
        <v>1195</v>
      </c>
      <c r="N156" s="175" t="s">
        <v>1196</v>
      </c>
      <c r="P156" s="174" t="s">
        <v>1193</v>
      </c>
      <c r="Q156" s="173" t="s">
        <v>1191</v>
      </c>
    </row>
    <row r="157" spans="2:17" ht="12.75">
      <c r="B157" s="184" t="s">
        <v>1197</v>
      </c>
      <c r="C157" s="187">
        <v>460</v>
      </c>
      <c r="D157" s="188">
        <v>2911</v>
      </c>
      <c r="H157" s="171">
        <v>104</v>
      </c>
      <c r="I157" s="172" t="s">
        <v>1198</v>
      </c>
      <c r="J157" s="173" t="s">
        <v>1199</v>
      </c>
      <c r="K157" s="174" t="s">
        <v>1200</v>
      </c>
      <c r="L157" s="175" t="s">
        <v>1201</v>
      </c>
      <c r="M157" s="174" t="s">
        <v>1202</v>
      </c>
      <c r="N157" s="175" t="s">
        <v>1201</v>
      </c>
      <c r="P157" s="174" t="s">
        <v>1200</v>
      </c>
      <c r="Q157" s="173" t="s">
        <v>1198</v>
      </c>
    </row>
    <row r="158" spans="2:17" ht="12.75">
      <c r="B158" s="184" t="s">
        <v>1203</v>
      </c>
      <c r="C158" s="187">
        <v>460</v>
      </c>
      <c r="D158" s="188">
        <v>2912</v>
      </c>
      <c r="H158" s="171">
        <v>516</v>
      </c>
      <c r="I158" s="172" t="s">
        <v>1204</v>
      </c>
      <c r="J158" s="173" t="s">
        <v>1205</v>
      </c>
      <c r="K158" s="174" t="s">
        <v>1206</v>
      </c>
      <c r="L158" s="175" t="s">
        <v>1207</v>
      </c>
      <c r="M158" s="174" t="s">
        <v>1208</v>
      </c>
      <c r="N158" s="175" t="s">
        <v>1209</v>
      </c>
      <c r="P158" s="174" t="s">
        <v>1206</v>
      </c>
      <c r="Q158" s="173" t="s">
        <v>1204</v>
      </c>
    </row>
    <row r="159" spans="2:17" ht="12.75">
      <c r="B159" s="184" t="s">
        <v>1210</v>
      </c>
      <c r="C159" s="187">
        <v>460</v>
      </c>
      <c r="D159" s="188">
        <v>2913</v>
      </c>
      <c r="H159" s="171">
        <v>520</v>
      </c>
      <c r="I159" s="172" t="s">
        <v>1211</v>
      </c>
      <c r="J159" s="173" t="s">
        <v>1212</v>
      </c>
      <c r="K159" s="174" t="s">
        <v>1213</v>
      </c>
      <c r="L159" s="175" t="s">
        <v>1214</v>
      </c>
      <c r="M159" s="174" t="s">
        <v>1215</v>
      </c>
      <c r="N159" s="175" t="s">
        <v>1214</v>
      </c>
      <c r="P159" s="174" t="s">
        <v>1213</v>
      </c>
      <c r="Q159" s="173" t="s">
        <v>1211</v>
      </c>
    </row>
    <row r="160" spans="2:17" ht="12.75">
      <c r="B160" s="184" t="s">
        <v>1216</v>
      </c>
      <c r="C160" s="187">
        <v>460</v>
      </c>
      <c r="D160" s="188">
        <v>2914</v>
      </c>
      <c r="H160" s="171">
        <v>276</v>
      </c>
      <c r="I160" s="172" t="s">
        <v>1217</v>
      </c>
      <c r="J160" s="173" t="s">
        <v>1218</v>
      </c>
      <c r="K160" s="174" t="s">
        <v>1219</v>
      </c>
      <c r="L160" s="175" t="s">
        <v>1220</v>
      </c>
      <c r="M160" s="174" t="s">
        <v>1221</v>
      </c>
      <c r="N160" s="175" t="s">
        <v>1222</v>
      </c>
      <c r="P160" s="174" t="s">
        <v>1219</v>
      </c>
      <c r="Q160" s="173" t="s">
        <v>1217</v>
      </c>
    </row>
    <row r="161" spans="2:17" ht="12.75">
      <c r="B161" s="184" t="s">
        <v>1223</v>
      </c>
      <c r="C161" s="187">
        <v>461</v>
      </c>
      <c r="D161" s="188">
        <v>3001</v>
      </c>
      <c r="H161" s="171">
        <v>524</v>
      </c>
      <c r="I161" s="172" t="s">
        <v>1224</v>
      </c>
      <c r="J161" s="173" t="s">
        <v>1225</v>
      </c>
      <c r="K161" s="175" t="s">
        <v>1226</v>
      </c>
      <c r="L161" s="175" t="s">
        <v>1227</v>
      </c>
      <c r="M161" s="174" t="s">
        <v>1228</v>
      </c>
      <c r="N161" s="175" t="s">
        <v>1229</v>
      </c>
      <c r="P161" s="175" t="s">
        <v>1226</v>
      </c>
      <c r="Q161" s="173" t="s">
        <v>1224</v>
      </c>
    </row>
    <row r="162" spans="2:17" ht="12.75">
      <c r="B162" s="184" t="s">
        <v>1230</v>
      </c>
      <c r="C162" s="187">
        <v>461</v>
      </c>
      <c r="D162" s="188">
        <v>3002</v>
      </c>
      <c r="H162" s="171">
        <v>562</v>
      </c>
      <c r="I162" s="172" t="s">
        <v>1231</v>
      </c>
      <c r="J162" s="173" t="s">
        <v>1232</v>
      </c>
      <c r="K162" s="174" t="s">
        <v>1233</v>
      </c>
      <c r="L162" s="175" t="s">
        <v>1234</v>
      </c>
      <c r="M162" s="174" t="s">
        <v>1235</v>
      </c>
      <c r="N162" s="175" t="s">
        <v>1236</v>
      </c>
      <c r="P162" s="174" t="s">
        <v>1233</v>
      </c>
      <c r="Q162" s="173" t="s">
        <v>1231</v>
      </c>
    </row>
    <row r="163" spans="2:17" ht="12.75">
      <c r="B163" s="184" t="s">
        <v>1237</v>
      </c>
      <c r="C163" s="187">
        <v>461</v>
      </c>
      <c r="D163" s="188">
        <v>3003</v>
      </c>
      <c r="H163" s="171">
        <v>566</v>
      </c>
      <c r="I163" s="172" t="s">
        <v>1238</v>
      </c>
      <c r="J163" s="173" t="s">
        <v>1239</v>
      </c>
      <c r="K163" s="174" t="s">
        <v>1240</v>
      </c>
      <c r="L163" s="175" t="s">
        <v>1241</v>
      </c>
      <c r="M163" s="174" t="s">
        <v>1242</v>
      </c>
      <c r="N163" s="175" t="s">
        <v>1243</v>
      </c>
      <c r="P163" s="174" t="s">
        <v>1240</v>
      </c>
      <c r="Q163" s="173" t="s">
        <v>1238</v>
      </c>
    </row>
    <row r="164" spans="2:17" ht="12.75">
      <c r="B164" s="184" t="s">
        <v>1244</v>
      </c>
      <c r="C164" s="187">
        <v>461</v>
      </c>
      <c r="D164" s="188">
        <v>3004</v>
      </c>
      <c r="H164" s="171">
        <v>558</v>
      </c>
      <c r="I164" s="172" t="s">
        <v>1245</v>
      </c>
      <c r="J164" s="173" t="s">
        <v>1246</v>
      </c>
      <c r="K164" s="174" t="s">
        <v>1247</v>
      </c>
      <c r="L164" s="175" t="s">
        <v>1248</v>
      </c>
      <c r="M164" s="174" t="s">
        <v>1249</v>
      </c>
      <c r="N164" s="175" t="s">
        <v>1250</v>
      </c>
      <c r="P164" s="174" t="s">
        <v>1247</v>
      </c>
      <c r="Q164" s="173" t="s">
        <v>1245</v>
      </c>
    </row>
    <row r="165" spans="2:17" ht="12.75">
      <c r="B165" s="184" t="s">
        <v>1251</v>
      </c>
      <c r="C165" s="187">
        <v>461</v>
      </c>
      <c r="D165" s="188">
        <v>3005</v>
      </c>
      <c r="H165" s="171">
        <v>570</v>
      </c>
      <c r="I165" s="172" t="s">
        <v>1252</v>
      </c>
      <c r="J165" s="173" t="s">
        <v>1253</v>
      </c>
      <c r="K165" s="175" t="s">
        <v>1254</v>
      </c>
      <c r="L165" s="175" t="s">
        <v>1254</v>
      </c>
      <c r="M165" s="174" t="s">
        <v>1254</v>
      </c>
      <c r="N165" s="175" t="s">
        <v>1254</v>
      </c>
      <c r="P165" s="175" t="s">
        <v>1254</v>
      </c>
      <c r="Q165" s="173" t="s">
        <v>1252</v>
      </c>
    </row>
    <row r="166" spans="2:17" ht="12.75">
      <c r="B166" s="184" t="s">
        <v>1255</v>
      </c>
      <c r="C166" s="187">
        <v>461</v>
      </c>
      <c r="D166" s="188">
        <v>3006</v>
      </c>
      <c r="H166" s="171">
        <v>528</v>
      </c>
      <c r="I166" s="172" t="s">
        <v>1256</v>
      </c>
      <c r="J166" s="173" t="s">
        <v>1257</v>
      </c>
      <c r="K166" s="174" t="s">
        <v>1258</v>
      </c>
      <c r="L166" s="175" t="s">
        <v>1258</v>
      </c>
      <c r="M166" s="174" t="s">
        <v>1259</v>
      </c>
      <c r="N166" s="175" t="s">
        <v>1260</v>
      </c>
      <c r="P166" s="174" t="s">
        <v>1258</v>
      </c>
      <c r="Q166" s="173" t="s">
        <v>1256</v>
      </c>
    </row>
    <row r="167" spans="2:17" ht="12.75">
      <c r="B167" s="184" t="s">
        <v>1261</v>
      </c>
      <c r="C167" s="187">
        <v>461</v>
      </c>
      <c r="D167" s="188">
        <v>3007</v>
      </c>
      <c r="H167" s="171">
        <v>574</v>
      </c>
      <c r="I167" s="172" t="s">
        <v>1262</v>
      </c>
      <c r="J167" s="173" t="s">
        <v>1263</v>
      </c>
      <c r="K167" s="174" t="s">
        <v>1264</v>
      </c>
      <c r="L167" s="174" t="s">
        <v>1265</v>
      </c>
      <c r="M167" s="174" t="s">
        <v>1266</v>
      </c>
      <c r="N167" s="175" t="s">
        <v>1266</v>
      </c>
      <c r="P167" s="174" t="s">
        <v>1264</v>
      </c>
      <c r="Q167" s="173" t="s">
        <v>1262</v>
      </c>
    </row>
    <row r="168" spans="2:17" ht="12.75">
      <c r="B168" s="184" t="s">
        <v>1267</v>
      </c>
      <c r="C168" s="187">
        <v>461</v>
      </c>
      <c r="D168" s="188">
        <v>3008</v>
      </c>
      <c r="H168" s="171">
        <v>578</v>
      </c>
      <c r="I168" s="172" t="s">
        <v>1268</v>
      </c>
      <c r="J168" s="173" t="s">
        <v>1269</v>
      </c>
      <c r="K168" s="174" t="s">
        <v>1270</v>
      </c>
      <c r="L168" s="175" t="s">
        <v>1271</v>
      </c>
      <c r="M168" s="174" t="s">
        <v>1272</v>
      </c>
      <c r="N168" s="175" t="s">
        <v>1273</v>
      </c>
      <c r="P168" s="174" t="s">
        <v>1270</v>
      </c>
      <c r="Q168" s="173" t="s">
        <v>1268</v>
      </c>
    </row>
    <row r="169" spans="2:17" ht="12.75">
      <c r="B169" s="184" t="s">
        <v>1274</v>
      </c>
      <c r="C169" s="187">
        <v>461</v>
      </c>
      <c r="D169" s="188">
        <v>3009</v>
      </c>
      <c r="H169" s="171">
        <v>540</v>
      </c>
      <c r="I169" s="172" t="s">
        <v>1275</v>
      </c>
      <c r="J169" s="173" t="s">
        <v>1276</v>
      </c>
      <c r="K169" s="174" t="s">
        <v>1277</v>
      </c>
      <c r="L169" s="175" t="s">
        <v>1277</v>
      </c>
      <c r="M169" s="174" t="s">
        <v>1278</v>
      </c>
      <c r="N169" s="175" t="s">
        <v>1278</v>
      </c>
      <c r="P169" s="174" t="s">
        <v>1277</v>
      </c>
      <c r="Q169" s="173" t="s">
        <v>1275</v>
      </c>
    </row>
    <row r="170" spans="2:17" ht="12.75">
      <c r="B170" s="184" t="s">
        <v>1279</v>
      </c>
      <c r="C170" s="187">
        <v>461</v>
      </c>
      <c r="D170" s="188">
        <v>3010</v>
      </c>
      <c r="H170" s="171">
        <v>554</v>
      </c>
      <c r="I170" s="172" t="s">
        <v>1280</v>
      </c>
      <c r="J170" s="173" t="s">
        <v>1281</v>
      </c>
      <c r="K170" s="174" t="s">
        <v>1282</v>
      </c>
      <c r="L170" s="175" t="s">
        <v>1282</v>
      </c>
      <c r="M170" s="174" t="s">
        <v>1283</v>
      </c>
      <c r="N170" s="175" t="s">
        <v>1283</v>
      </c>
      <c r="P170" s="174" t="s">
        <v>1282</v>
      </c>
      <c r="Q170" s="173" t="s">
        <v>1280</v>
      </c>
    </row>
    <row r="171" spans="2:17" ht="12.75">
      <c r="B171" s="184" t="s">
        <v>1284</v>
      </c>
      <c r="C171" s="187">
        <v>461</v>
      </c>
      <c r="D171" s="188">
        <v>3011</v>
      </c>
      <c r="H171" s="171">
        <v>512</v>
      </c>
      <c r="I171" s="172" t="s">
        <v>1285</v>
      </c>
      <c r="J171" s="173" t="s">
        <v>1286</v>
      </c>
      <c r="K171" s="174" t="s">
        <v>1287</v>
      </c>
      <c r="L171" s="175" t="s">
        <v>1288</v>
      </c>
      <c r="M171" s="174" t="s">
        <v>1289</v>
      </c>
      <c r="N171" s="175" t="s">
        <v>1290</v>
      </c>
      <c r="P171" s="174" t="s">
        <v>1287</v>
      </c>
      <c r="Q171" s="173" t="s">
        <v>1285</v>
      </c>
    </row>
    <row r="172" spans="2:17" ht="12.75">
      <c r="B172" s="184" t="s">
        <v>1291</v>
      </c>
      <c r="C172" s="187">
        <v>461</v>
      </c>
      <c r="D172" s="188">
        <v>3012</v>
      </c>
      <c r="H172" s="171">
        <v>586</v>
      </c>
      <c r="I172" s="172" t="s">
        <v>1292</v>
      </c>
      <c r="J172" s="173" t="s">
        <v>1293</v>
      </c>
      <c r="K172" s="174" t="s">
        <v>1294</v>
      </c>
      <c r="L172" s="175" t="s">
        <v>1295</v>
      </c>
      <c r="M172" s="174" t="s">
        <v>1296</v>
      </c>
      <c r="N172" s="175" t="s">
        <v>1297</v>
      </c>
      <c r="P172" s="174" t="s">
        <v>1294</v>
      </c>
      <c r="Q172" s="173" t="s">
        <v>1292</v>
      </c>
    </row>
    <row r="173" spans="2:17" ht="12.75">
      <c r="B173" s="184" t="s">
        <v>1298</v>
      </c>
      <c r="C173" s="187">
        <v>461</v>
      </c>
      <c r="D173" s="188">
        <v>3013</v>
      </c>
      <c r="H173" s="171">
        <v>585</v>
      </c>
      <c r="I173" s="172" t="s">
        <v>1299</v>
      </c>
      <c r="J173" s="173" t="s">
        <v>1300</v>
      </c>
      <c r="K173" s="174" t="s">
        <v>1301</v>
      </c>
      <c r="L173" s="175" t="s">
        <v>1302</v>
      </c>
      <c r="M173" s="174" t="s">
        <v>1303</v>
      </c>
      <c r="N173" s="175" t="s">
        <v>1302</v>
      </c>
      <c r="P173" s="174" t="s">
        <v>1301</v>
      </c>
      <c r="Q173" s="173" t="s">
        <v>1299</v>
      </c>
    </row>
    <row r="174" spans="2:17" ht="12.75">
      <c r="B174" s="184" t="s">
        <v>1304</v>
      </c>
      <c r="C174" s="187">
        <v>461</v>
      </c>
      <c r="D174" s="188">
        <v>3014</v>
      </c>
      <c r="H174" s="171">
        <v>275</v>
      </c>
      <c r="I174" s="172" t="s">
        <v>1305</v>
      </c>
      <c r="J174" s="173" t="s">
        <v>1306</v>
      </c>
      <c r="K174" s="174" t="s">
        <v>1307</v>
      </c>
      <c r="L174" s="174" t="s">
        <v>1308</v>
      </c>
      <c r="M174" s="174" t="s">
        <v>1309</v>
      </c>
      <c r="N174" s="175" t="s">
        <v>1310</v>
      </c>
      <c r="P174" s="174" t="s">
        <v>1307</v>
      </c>
      <c r="Q174" s="173" t="s">
        <v>1305</v>
      </c>
    </row>
    <row r="175" spans="2:17" ht="12.75">
      <c r="B175" s="184" t="s">
        <v>1311</v>
      </c>
      <c r="C175" s="187">
        <v>461</v>
      </c>
      <c r="D175" s="188">
        <v>3015</v>
      </c>
      <c r="H175" s="171">
        <v>591</v>
      </c>
      <c r="I175" s="172" t="s">
        <v>1312</v>
      </c>
      <c r="J175" s="173" t="s">
        <v>1313</v>
      </c>
      <c r="K175" s="174" t="s">
        <v>1314</v>
      </c>
      <c r="L175" s="175" t="s">
        <v>1315</v>
      </c>
      <c r="M175" s="174" t="s">
        <v>1316</v>
      </c>
      <c r="N175" s="175" t="s">
        <v>1315</v>
      </c>
      <c r="P175" s="174" t="s">
        <v>1314</v>
      </c>
      <c r="Q175" s="173" t="s">
        <v>1312</v>
      </c>
    </row>
    <row r="176" spans="2:17" ht="12.75">
      <c r="B176" s="184" t="s">
        <v>1317</v>
      </c>
      <c r="C176" s="187">
        <v>461</v>
      </c>
      <c r="D176" s="188">
        <v>3016</v>
      </c>
      <c r="H176" s="171">
        <v>598</v>
      </c>
      <c r="I176" s="172" t="s">
        <v>1318</v>
      </c>
      <c r="J176" s="173" t="s">
        <v>1319</v>
      </c>
      <c r="K176" s="174" t="s">
        <v>1320</v>
      </c>
      <c r="L176" s="175" t="s">
        <v>1321</v>
      </c>
      <c r="M176" s="174" t="s">
        <v>1322</v>
      </c>
      <c r="N176" s="175" t="s">
        <v>1323</v>
      </c>
      <c r="P176" s="174" t="s">
        <v>1320</v>
      </c>
      <c r="Q176" s="173" t="s">
        <v>1318</v>
      </c>
    </row>
    <row r="177" spans="2:17" ht="12.75">
      <c r="B177" s="184" t="s">
        <v>1324</v>
      </c>
      <c r="C177" s="187">
        <v>461</v>
      </c>
      <c r="D177" s="188">
        <v>3017</v>
      </c>
      <c r="H177" s="171">
        <v>600</v>
      </c>
      <c r="I177" s="172" t="s">
        <v>1325</v>
      </c>
      <c r="J177" s="173" t="s">
        <v>1326</v>
      </c>
      <c r="K177" s="174" t="s">
        <v>1327</v>
      </c>
      <c r="L177" s="175" t="s">
        <v>1328</v>
      </c>
      <c r="M177" s="174" t="s">
        <v>1329</v>
      </c>
      <c r="N177" s="175" t="s">
        <v>1328</v>
      </c>
      <c r="P177" s="174" t="s">
        <v>1327</v>
      </c>
      <c r="Q177" s="173" t="s">
        <v>1325</v>
      </c>
    </row>
    <row r="178" spans="2:17" ht="12.75">
      <c r="B178" s="184" t="s">
        <v>1330</v>
      </c>
      <c r="C178" s="187">
        <v>461</v>
      </c>
      <c r="D178" s="188">
        <v>3018</v>
      </c>
      <c r="H178" s="171">
        <v>604</v>
      </c>
      <c r="I178" s="172" t="s">
        <v>1331</v>
      </c>
      <c r="J178" s="173" t="s">
        <v>1332</v>
      </c>
      <c r="K178" s="174" t="s">
        <v>1333</v>
      </c>
      <c r="L178" s="175" t="s">
        <v>1334</v>
      </c>
      <c r="M178" s="174" t="s">
        <v>1335</v>
      </c>
      <c r="N178" s="175" t="s">
        <v>1334</v>
      </c>
      <c r="P178" s="174" t="s">
        <v>1333</v>
      </c>
      <c r="Q178" s="173" t="s">
        <v>1331</v>
      </c>
    </row>
    <row r="179" spans="2:17" ht="12.75">
      <c r="B179" s="184" t="s">
        <v>1336</v>
      </c>
      <c r="C179" s="187">
        <v>461</v>
      </c>
      <c r="D179" s="188">
        <v>3019</v>
      </c>
      <c r="H179" s="171">
        <v>612</v>
      </c>
      <c r="I179" s="172" t="s">
        <v>1337</v>
      </c>
      <c r="J179" s="173" t="s">
        <v>1338</v>
      </c>
      <c r="K179" s="174" t="s">
        <v>1339</v>
      </c>
      <c r="L179" s="175" t="s">
        <v>1340</v>
      </c>
      <c r="M179" s="174" t="s">
        <v>1340</v>
      </c>
      <c r="N179" s="175" t="s">
        <v>1340</v>
      </c>
      <c r="P179" s="174" t="s">
        <v>1339</v>
      </c>
      <c r="Q179" s="173" t="s">
        <v>1337</v>
      </c>
    </row>
    <row r="180" spans="2:17" ht="12.75">
      <c r="B180" s="184" t="s">
        <v>1341</v>
      </c>
      <c r="C180" s="187">
        <v>461</v>
      </c>
      <c r="D180" s="188">
        <v>3020</v>
      </c>
      <c r="H180" s="171">
        <v>384</v>
      </c>
      <c r="I180" s="172" t="s">
        <v>1342</v>
      </c>
      <c r="J180" s="173" t="s">
        <v>1343</v>
      </c>
      <c r="K180" s="174" t="s">
        <v>1344</v>
      </c>
      <c r="L180" s="175" t="s">
        <v>1345</v>
      </c>
      <c r="M180" s="174" t="s">
        <v>1346</v>
      </c>
      <c r="N180" s="175" t="s">
        <v>1347</v>
      </c>
      <c r="P180" s="174" t="s">
        <v>1344</v>
      </c>
      <c r="Q180" s="173" t="s">
        <v>1342</v>
      </c>
    </row>
    <row r="181" spans="2:17" ht="12.75">
      <c r="B181" s="184" t="s">
        <v>1348</v>
      </c>
      <c r="C181" s="187">
        <v>462</v>
      </c>
      <c r="D181" s="188">
        <v>3101</v>
      </c>
      <c r="H181" s="171">
        <v>616</v>
      </c>
      <c r="I181" s="172" t="s">
        <v>1349</v>
      </c>
      <c r="J181" s="173" t="s">
        <v>1350</v>
      </c>
      <c r="K181" s="174" t="s">
        <v>1351</v>
      </c>
      <c r="L181" s="175" t="s">
        <v>1352</v>
      </c>
      <c r="M181" s="174" t="s">
        <v>1353</v>
      </c>
      <c r="N181" s="175" t="s">
        <v>1354</v>
      </c>
      <c r="P181" s="174" t="s">
        <v>1351</v>
      </c>
      <c r="Q181" s="173" t="s">
        <v>1349</v>
      </c>
    </row>
    <row r="182" spans="2:17" ht="12.75">
      <c r="B182" s="184" t="s">
        <v>1355</v>
      </c>
      <c r="C182" s="187">
        <v>462</v>
      </c>
      <c r="D182" s="188">
        <v>3102</v>
      </c>
      <c r="H182" s="171">
        <v>630</v>
      </c>
      <c r="I182" s="172" t="s">
        <v>1356</v>
      </c>
      <c r="J182" s="173" t="s">
        <v>1357</v>
      </c>
      <c r="K182" s="174" t="s">
        <v>1358</v>
      </c>
      <c r="L182" s="175" t="s">
        <v>1359</v>
      </c>
      <c r="M182" s="174" t="s">
        <v>1360</v>
      </c>
      <c r="N182" s="175" t="s">
        <v>1360</v>
      </c>
      <c r="P182" s="174" t="s">
        <v>1358</v>
      </c>
      <c r="Q182" s="173" t="s">
        <v>1356</v>
      </c>
    </row>
    <row r="183" spans="2:17" ht="12.75">
      <c r="B183" s="184" t="s">
        <v>1361</v>
      </c>
      <c r="C183" s="187">
        <v>462</v>
      </c>
      <c r="D183" s="188">
        <v>3103</v>
      </c>
      <c r="H183" s="171">
        <v>620</v>
      </c>
      <c r="I183" s="172" t="s">
        <v>1362</v>
      </c>
      <c r="J183" s="173" t="s">
        <v>1363</v>
      </c>
      <c r="K183" s="174" t="s">
        <v>1364</v>
      </c>
      <c r="L183" s="175" t="s">
        <v>1365</v>
      </c>
      <c r="M183" s="174" t="s">
        <v>1366</v>
      </c>
      <c r="N183" s="175" t="s">
        <v>1367</v>
      </c>
      <c r="P183" s="174" t="s">
        <v>1364</v>
      </c>
      <c r="Q183" s="173" t="s">
        <v>1362</v>
      </c>
    </row>
    <row r="184" spans="2:17" ht="12.75">
      <c r="B184" s="184" t="s">
        <v>1368</v>
      </c>
      <c r="C184" s="187">
        <v>462</v>
      </c>
      <c r="D184" s="188">
        <v>3104</v>
      </c>
      <c r="H184" s="171">
        <v>40</v>
      </c>
      <c r="I184" s="172" t="s">
        <v>1369</v>
      </c>
      <c r="J184" s="173" t="s">
        <v>1370</v>
      </c>
      <c r="K184" s="174" t="s">
        <v>1371</v>
      </c>
      <c r="L184" s="175" t="s">
        <v>1372</v>
      </c>
      <c r="M184" s="174" t="s">
        <v>1373</v>
      </c>
      <c r="N184" s="175" t="s">
        <v>1374</v>
      </c>
      <c r="P184" s="174" t="s">
        <v>1371</v>
      </c>
      <c r="Q184" s="173" t="s">
        <v>1369</v>
      </c>
    </row>
    <row r="185" spans="2:17" ht="12.75">
      <c r="B185" s="184" t="s">
        <v>1375</v>
      </c>
      <c r="C185" s="187">
        <v>462</v>
      </c>
      <c r="D185" s="188">
        <v>3105</v>
      </c>
      <c r="H185" s="171">
        <v>638</v>
      </c>
      <c r="I185" s="172" t="s">
        <v>1376</v>
      </c>
      <c r="J185" s="173" t="s">
        <v>1377</v>
      </c>
      <c r="K185" s="174" t="s">
        <v>1378</v>
      </c>
      <c r="L185" s="175" t="s">
        <v>1379</v>
      </c>
      <c r="M185" s="174" t="s">
        <v>1379</v>
      </c>
      <c r="N185" s="175" t="s">
        <v>1379</v>
      </c>
      <c r="P185" s="174" t="s">
        <v>1378</v>
      </c>
      <c r="Q185" s="173" t="s">
        <v>1376</v>
      </c>
    </row>
    <row r="186" spans="2:17" ht="12.75">
      <c r="B186" s="184" t="s">
        <v>1380</v>
      </c>
      <c r="C186" s="187">
        <v>462</v>
      </c>
      <c r="D186" s="188">
        <v>3106</v>
      </c>
      <c r="H186" s="171">
        <v>226</v>
      </c>
      <c r="I186" s="172" t="s">
        <v>1381</v>
      </c>
      <c r="J186" s="173" t="s">
        <v>1382</v>
      </c>
      <c r="K186" s="174" t="s">
        <v>1383</v>
      </c>
      <c r="L186" s="175" t="s">
        <v>1384</v>
      </c>
      <c r="M186" s="174" t="s">
        <v>1385</v>
      </c>
      <c r="N186" s="175" t="s">
        <v>1386</v>
      </c>
      <c r="P186" s="174" t="s">
        <v>1383</v>
      </c>
      <c r="Q186" s="173" t="s">
        <v>1381</v>
      </c>
    </row>
    <row r="187" spans="2:17" ht="12.75">
      <c r="B187" s="184" t="s">
        <v>1387</v>
      </c>
      <c r="C187" s="187">
        <v>462</v>
      </c>
      <c r="D187" s="188">
        <v>3107</v>
      </c>
      <c r="H187" s="171">
        <v>642</v>
      </c>
      <c r="I187" s="172" t="s">
        <v>1388</v>
      </c>
      <c r="J187" s="173" t="s">
        <v>1389</v>
      </c>
      <c r="K187" s="174" t="s">
        <v>1390</v>
      </c>
      <c r="L187" s="175" t="s">
        <v>1390</v>
      </c>
      <c r="M187" s="174" t="s">
        <v>1391</v>
      </c>
      <c r="N187" s="175" t="s">
        <v>1391</v>
      </c>
      <c r="P187" s="174" t="s">
        <v>1390</v>
      </c>
      <c r="Q187" s="173" t="s">
        <v>1388</v>
      </c>
    </row>
    <row r="188" spans="2:17" ht="12.75">
      <c r="B188" s="184" t="s">
        <v>1392</v>
      </c>
      <c r="C188" s="187">
        <v>462</v>
      </c>
      <c r="D188" s="188">
        <v>3108</v>
      </c>
      <c r="H188" s="171">
        <v>643</v>
      </c>
      <c r="I188" s="172" t="s">
        <v>1393</v>
      </c>
      <c r="J188" s="173" t="s">
        <v>1394</v>
      </c>
      <c r="K188" s="174" t="s">
        <v>1395</v>
      </c>
      <c r="L188" s="174" t="s">
        <v>1396</v>
      </c>
      <c r="M188" s="174" t="s">
        <v>1397</v>
      </c>
      <c r="N188" s="175" t="s">
        <v>1398</v>
      </c>
      <c r="P188" s="174" t="s">
        <v>1395</v>
      </c>
      <c r="Q188" s="173" t="s">
        <v>1393</v>
      </c>
    </row>
    <row r="189" spans="2:17" ht="12.75">
      <c r="B189" s="184" t="s">
        <v>1399</v>
      </c>
      <c r="C189" s="187">
        <v>462</v>
      </c>
      <c r="D189" s="188">
        <v>3109</v>
      </c>
      <c r="H189" s="171">
        <v>646</v>
      </c>
      <c r="I189" s="172" t="s">
        <v>1400</v>
      </c>
      <c r="J189" s="173" t="s">
        <v>1401</v>
      </c>
      <c r="K189" s="174" t="s">
        <v>1402</v>
      </c>
      <c r="L189" s="175" t="s">
        <v>1403</v>
      </c>
      <c r="M189" s="174" t="s">
        <v>1404</v>
      </c>
      <c r="N189" s="175" t="s">
        <v>1403</v>
      </c>
      <c r="P189" s="174" t="s">
        <v>1402</v>
      </c>
      <c r="Q189" s="173" t="s">
        <v>1400</v>
      </c>
    </row>
    <row r="190" spans="2:17" ht="12.75">
      <c r="B190" s="184" t="s">
        <v>1405</v>
      </c>
      <c r="C190" s="187">
        <v>462</v>
      </c>
      <c r="D190" s="188">
        <v>3110</v>
      </c>
      <c r="H190" s="171">
        <v>300</v>
      </c>
      <c r="I190" s="172" t="s">
        <v>1406</v>
      </c>
      <c r="J190" s="173" t="s">
        <v>1407</v>
      </c>
      <c r="K190" s="174" t="s">
        <v>1408</v>
      </c>
      <c r="L190" s="175" t="s">
        <v>1409</v>
      </c>
      <c r="M190" s="174" t="s">
        <v>1410</v>
      </c>
      <c r="N190" s="175" t="s">
        <v>1411</v>
      </c>
      <c r="P190" s="174" t="s">
        <v>1408</v>
      </c>
      <c r="Q190" s="173" t="s">
        <v>1406</v>
      </c>
    </row>
    <row r="191" spans="2:17" ht="12.75">
      <c r="B191" s="184" t="s">
        <v>1412</v>
      </c>
      <c r="C191" s="187">
        <v>463</v>
      </c>
      <c r="D191" s="188">
        <v>3201</v>
      </c>
      <c r="H191" s="171">
        <v>666</v>
      </c>
      <c r="I191" s="172" t="s">
        <v>1413</v>
      </c>
      <c r="J191" s="173" t="s">
        <v>1414</v>
      </c>
      <c r="K191" s="174" t="s">
        <v>1415</v>
      </c>
      <c r="L191" s="175" t="s">
        <v>1416</v>
      </c>
      <c r="M191" s="174" t="s">
        <v>1417</v>
      </c>
      <c r="N191" s="175" t="s">
        <v>1417</v>
      </c>
      <c r="P191" s="174" t="s">
        <v>1415</v>
      </c>
      <c r="Q191" s="173" t="s">
        <v>1413</v>
      </c>
    </row>
    <row r="192" spans="2:17" ht="12.75">
      <c r="B192" s="184" t="s">
        <v>1418</v>
      </c>
      <c r="C192" s="187">
        <v>463</v>
      </c>
      <c r="D192" s="188">
        <v>3202</v>
      </c>
      <c r="H192" s="171">
        <v>222</v>
      </c>
      <c r="I192" s="172" t="s">
        <v>1419</v>
      </c>
      <c r="J192" s="173" t="s">
        <v>1420</v>
      </c>
      <c r="K192" s="174" t="s">
        <v>1421</v>
      </c>
      <c r="L192" s="175" t="s">
        <v>1422</v>
      </c>
      <c r="M192" s="174" t="s">
        <v>1423</v>
      </c>
      <c r="N192" s="175" t="s">
        <v>1424</v>
      </c>
      <c r="P192" s="174" t="s">
        <v>1421</v>
      </c>
      <c r="Q192" s="173" t="s">
        <v>1419</v>
      </c>
    </row>
    <row r="193" spans="2:17" ht="12.75">
      <c r="B193" s="184" t="s">
        <v>1425</v>
      </c>
      <c r="C193" s="187">
        <v>463</v>
      </c>
      <c r="D193" s="188">
        <v>3203</v>
      </c>
      <c r="H193" s="171">
        <v>882</v>
      </c>
      <c r="I193" s="172" t="s">
        <v>1426</v>
      </c>
      <c r="J193" s="173" t="s">
        <v>1427</v>
      </c>
      <c r="K193" s="174" t="s">
        <v>1428</v>
      </c>
      <c r="L193" s="175" t="s">
        <v>1429</v>
      </c>
      <c r="M193" s="174" t="s">
        <v>1430</v>
      </c>
      <c r="N193" s="175" t="s">
        <v>1429</v>
      </c>
      <c r="P193" s="174" t="s">
        <v>1428</v>
      </c>
      <c r="Q193" s="173" t="s">
        <v>1426</v>
      </c>
    </row>
    <row r="194" spans="2:17" ht="12.75">
      <c r="B194" s="184" t="s">
        <v>1431</v>
      </c>
      <c r="C194" s="187">
        <v>463</v>
      </c>
      <c r="D194" s="188">
        <v>3204</v>
      </c>
      <c r="H194" s="171">
        <v>674</v>
      </c>
      <c r="I194" s="172" t="s">
        <v>1432</v>
      </c>
      <c r="J194" s="173" t="s">
        <v>1433</v>
      </c>
      <c r="K194" s="174" t="s">
        <v>1434</v>
      </c>
      <c r="L194" s="175" t="s">
        <v>1435</v>
      </c>
      <c r="M194" s="174" t="s">
        <v>1436</v>
      </c>
      <c r="N194" s="175" t="s">
        <v>1435</v>
      </c>
      <c r="P194" s="174" t="s">
        <v>1434</v>
      </c>
      <c r="Q194" s="173" t="s">
        <v>1432</v>
      </c>
    </row>
    <row r="195" spans="2:17" ht="12.75">
      <c r="B195" s="184" t="s">
        <v>1437</v>
      </c>
      <c r="C195" s="187">
        <v>463</v>
      </c>
      <c r="D195" s="188">
        <v>3205</v>
      </c>
      <c r="H195" s="171">
        <v>682</v>
      </c>
      <c r="I195" s="172" t="s">
        <v>1438</v>
      </c>
      <c r="J195" s="173" t="s">
        <v>1439</v>
      </c>
      <c r="K195" s="174" t="s">
        <v>1440</v>
      </c>
      <c r="L195" s="175" t="s">
        <v>1441</v>
      </c>
      <c r="M195" s="174" t="s">
        <v>1442</v>
      </c>
      <c r="N195" s="175" t="s">
        <v>1443</v>
      </c>
      <c r="P195" s="174" t="s">
        <v>1440</v>
      </c>
      <c r="Q195" s="173" t="s">
        <v>1438</v>
      </c>
    </row>
    <row r="196" spans="2:17" ht="12.75">
      <c r="B196" s="184" t="s">
        <v>1444</v>
      </c>
      <c r="C196" s="187">
        <v>463</v>
      </c>
      <c r="D196" s="188">
        <v>3206</v>
      </c>
      <c r="H196" s="171">
        <v>686</v>
      </c>
      <c r="I196" s="172" t="s">
        <v>1445</v>
      </c>
      <c r="J196" s="173" t="s">
        <v>1446</v>
      </c>
      <c r="K196" s="174" t="s">
        <v>1447</v>
      </c>
      <c r="L196" s="175" t="s">
        <v>1448</v>
      </c>
      <c r="M196" s="174" t="s">
        <v>1449</v>
      </c>
      <c r="N196" s="175" t="s">
        <v>1448</v>
      </c>
      <c r="P196" s="174" t="s">
        <v>1447</v>
      </c>
      <c r="Q196" s="173" t="s">
        <v>1445</v>
      </c>
    </row>
    <row r="197" spans="2:17" ht="12.75">
      <c r="B197" s="184" t="s">
        <v>1450</v>
      </c>
      <c r="C197" s="187">
        <v>463</v>
      </c>
      <c r="D197" s="188">
        <v>3207</v>
      </c>
      <c r="H197" s="171">
        <v>580</v>
      </c>
      <c r="I197" s="172" t="s">
        <v>1451</v>
      </c>
      <c r="J197" s="173" t="s">
        <v>1452</v>
      </c>
      <c r="K197" s="174" t="s">
        <v>1453</v>
      </c>
      <c r="L197" s="175" t="s">
        <v>1454</v>
      </c>
      <c r="M197" s="174" t="s">
        <v>1455</v>
      </c>
      <c r="N197" s="175" t="s">
        <v>1456</v>
      </c>
      <c r="P197" s="174" t="s">
        <v>1453</v>
      </c>
      <c r="Q197" s="173" t="s">
        <v>1451</v>
      </c>
    </row>
    <row r="198" spans="2:17" ht="12.75">
      <c r="B198" s="184" t="s">
        <v>1457</v>
      </c>
      <c r="C198" s="187">
        <v>463</v>
      </c>
      <c r="D198" s="188">
        <v>3208</v>
      </c>
      <c r="H198" s="171">
        <v>690</v>
      </c>
      <c r="I198" s="172" t="s">
        <v>1458</v>
      </c>
      <c r="J198" s="173" t="s">
        <v>1459</v>
      </c>
      <c r="K198" s="174" t="s">
        <v>1460</v>
      </c>
      <c r="L198" s="175" t="s">
        <v>1461</v>
      </c>
      <c r="M198" s="174" t="s">
        <v>1462</v>
      </c>
      <c r="N198" s="175" t="s">
        <v>1463</v>
      </c>
      <c r="P198" s="174" t="s">
        <v>1460</v>
      </c>
      <c r="Q198" s="173" t="s">
        <v>1458</v>
      </c>
    </row>
    <row r="199" spans="2:17" ht="12.75">
      <c r="B199" s="184" t="s">
        <v>1464</v>
      </c>
      <c r="C199" s="187">
        <v>463</v>
      </c>
      <c r="D199" s="188">
        <v>3209</v>
      </c>
      <c r="H199" s="171">
        <v>694</v>
      </c>
      <c r="I199" s="172" t="s">
        <v>1465</v>
      </c>
      <c r="J199" s="173" t="s">
        <v>1466</v>
      </c>
      <c r="K199" s="174" t="s">
        <v>1467</v>
      </c>
      <c r="L199" s="175" t="s">
        <v>1468</v>
      </c>
      <c r="M199" s="174" t="s">
        <v>1469</v>
      </c>
      <c r="N199" s="175" t="s">
        <v>1468</v>
      </c>
      <c r="P199" s="174" t="s">
        <v>1467</v>
      </c>
      <c r="Q199" s="173" t="s">
        <v>1465</v>
      </c>
    </row>
    <row r="200" spans="2:17" ht="12.75">
      <c r="B200" s="184" t="s">
        <v>1470</v>
      </c>
      <c r="C200" s="187">
        <v>463</v>
      </c>
      <c r="D200" s="188">
        <v>3210</v>
      </c>
      <c r="H200" s="171">
        <v>702</v>
      </c>
      <c r="I200" s="172" t="s">
        <v>1471</v>
      </c>
      <c r="J200" s="173" t="s">
        <v>1472</v>
      </c>
      <c r="K200" s="174" t="s">
        <v>1473</v>
      </c>
      <c r="L200" s="175" t="s">
        <v>1474</v>
      </c>
      <c r="M200" s="174" t="s">
        <v>1475</v>
      </c>
      <c r="N200" s="175" t="s">
        <v>1476</v>
      </c>
      <c r="P200" s="174" t="s">
        <v>1473</v>
      </c>
      <c r="Q200" s="173" t="s">
        <v>1471</v>
      </c>
    </row>
    <row r="201" spans="2:17" ht="12.75">
      <c r="B201" s="184" t="s">
        <v>1477</v>
      </c>
      <c r="C201" s="187">
        <v>463</v>
      </c>
      <c r="D201" s="188">
        <v>3211</v>
      </c>
      <c r="H201" s="171">
        <v>703</v>
      </c>
      <c r="I201" s="172" t="s">
        <v>1478</v>
      </c>
      <c r="J201" s="173" t="s">
        <v>1479</v>
      </c>
      <c r="K201" s="174" t="s">
        <v>1480</v>
      </c>
      <c r="L201" s="175" t="s">
        <v>1481</v>
      </c>
      <c r="M201" s="174" t="s">
        <v>1482</v>
      </c>
      <c r="N201" s="175" t="s">
        <v>1483</v>
      </c>
      <c r="P201" s="174" t="s">
        <v>1480</v>
      </c>
      <c r="Q201" s="173" t="s">
        <v>1478</v>
      </c>
    </row>
    <row r="202" spans="2:17" ht="12.75">
      <c r="B202" s="184" t="s">
        <v>1484</v>
      </c>
      <c r="C202" s="187">
        <v>463</v>
      </c>
      <c r="D202" s="188">
        <v>3212</v>
      </c>
      <c r="H202" s="171">
        <v>705</v>
      </c>
      <c r="I202" s="172" t="s">
        <v>1485</v>
      </c>
      <c r="J202" s="173" t="s">
        <v>1486</v>
      </c>
      <c r="K202" s="174" t="s">
        <v>1487</v>
      </c>
      <c r="L202" s="175" t="s">
        <v>1488</v>
      </c>
      <c r="M202" s="174" t="s">
        <v>1489</v>
      </c>
      <c r="N202" s="175" t="s">
        <v>1490</v>
      </c>
      <c r="P202" s="174" t="s">
        <v>1487</v>
      </c>
      <c r="Q202" s="173" t="s">
        <v>1485</v>
      </c>
    </row>
    <row r="203" spans="2:17" ht="12.75">
      <c r="B203" s="184" t="s">
        <v>1491</v>
      </c>
      <c r="C203" s="187">
        <v>463</v>
      </c>
      <c r="D203" s="188">
        <v>3213</v>
      </c>
      <c r="H203" s="171">
        <v>706</v>
      </c>
      <c r="I203" s="172" t="s">
        <v>1492</v>
      </c>
      <c r="J203" s="173" t="s">
        <v>1493</v>
      </c>
      <c r="K203" s="174" t="s">
        <v>1494</v>
      </c>
      <c r="L203" s="175" t="s">
        <v>1495</v>
      </c>
      <c r="M203" s="174" t="s">
        <v>1496</v>
      </c>
      <c r="N203" s="175" t="s">
        <v>1497</v>
      </c>
      <c r="P203" s="174" t="s">
        <v>1494</v>
      </c>
      <c r="Q203" s="173" t="s">
        <v>1492</v>
      </c>
    </row>
    <row r="204" spans="2:17" ht="12.75">
      <c r="B204" s="184" t="s">
        <v>1498</v>
      </c>
      <c r="C204" s="187">
        <v>463</v>
      </c>
      <c r="D204" s="188">
        <v>3214</v>
      </c>
      <c r="H204" s="171">
        <v>784</v>
      </c>
      <c r="I204" s="172" t="s">
        <v>1499</v>
      </c>
      <c r="J204" s="173" t="s">
        <v>1500</v>
      </c>
      <c r="K204" s="174" t="s">
        <v>1501</v>
      </c>
      <c r="L204" s="175" t="s">
        <v>1502</v>
      </c>
      <c r="M204" s="174" t="s">
        <v>1503</v>
      </c>
      <c r="N204" s="175" t="s">
        <v>1504</v>
      </c>
      <c r="P204" s="174" t="s">
        <v>1501</v>
      </c>
      <c r="Q204" s="173" t="s">
        <v>1499</v>
      </c>
    </row>
    <row r="205" spans="2:17" ht="12.75">
      <c r="B205" s="184" t="s">
        <v>1505</v>
      </c>
      <c r="C205" s="187">
        <v>463</v>
      </c>
      <c r="D205" s="188">
        <v>3215</v>
      </c>
      <c r="H205" s="171">
        <v>840</v>
      </c>
      <c r="I205" s="172" t="s">
        <v>1506</v>
      </c>
      <c r="J205" s="173" t="s">
        <v>1507</v>
      </c>
      <c r="K205" s="174" t="s">
        <v>1508</v>
      </c>
      <c r="L205" s="175" t="s">
        <v>1509</v>
      </c>
      <c r="M205" s="174" t="s">
        <v>1510</v>
      </c>
      <c r="N205" s="175" t="s">
        <v>1511</v>
      </c>
      <c r="P205" s="174" t="s">
        <v>1508</v>
      </c>
      <c r="Q205" s="173" t="s">
        <v>1506</v>
      </c>
    </row>
    <row r="206" spans="2:17" ht="12.75">
      <c r="B206" s="184" t="s">
        <v>1512</v>
      </c>
      <c r="C206" s="187">
        <v>463</v>
      </c>
      <c r="D206" s="188">
        <v>3216</v>
      </c>
      <c r="H206" s="171">
        <v>688</v>
      </c>
      <c r="I206" s="172" t="s">
        <v>1513</v>
      </c>
      <c r="J206" s="173" t="s">
        <v>1514</v>
      </c>
      <c r="K206" s="174" t="s">
        <v>1515</v>
      </c>
      <c r="L206" s="175" t="s">
        <v>1516</v>
      </c>
      <c r="M206" s="174" t="s">
        <v>1517</v>
      </c>
      <c r="N206" s="175" t="s">
        <v>1518</v>
      </c>
      <c r="P206" s="174" t="s">
        <v>1515</v>
      </c>
      <c r="Q206" s="173" t="s">
        <v>1513</v>
      </c>
    </row>
    <row r="207" spans="2:17" ht="12.75">
      <c r="B207" s="184" t="s">
        <v>1519</v>
      </c>
      <c r="C207" s="187">
        <v>463</v>
      </c>
      <c r="D207" s="188">
        <v>3217</v>
      </c>
      <c r="H207" s="171">
        <v>140</v>
      </c>
      <c r="I207" s="172" t="s">
        <v>1520</v>
      </c>
      <c r="J207" s="173" t="s">
        <v>1521</v>
      </c>
      <c r="K207" s="174" t="s">
        <v>1522</v>
      </c>
      <c r="L207" s="175" t="s">
        <v>1522</v>
      </c>
      <c r="M207" s="174" t="s">
        <v>1523</v>
      </c>
      <c r="N207" s="175" t="s">
        <v>1524</v>
      </c>
      <c r="P207" s="174" t="s">
        <v>1522</v>
      </c>
      <c r="Q207" s="173" t="s">
        <v>1520</v>
      </c>
    </row>
    <row r="208" spans="2:17" ht="12.75">
      <c r="B208" s="184" t="s">
        <v>1525</v>
      </c>
      <c r="C208" s="187">
        <v>463</v>
      </c>
      <c r="D208" s="188">
        <v>3218</v>
      </c>
      <c r="H208" s="171">
        <v>729</v>
      </c>
      <c r="I208" s="172" t="s">
        <v>1526</v>
      </c>
      <c r="J208" s="173" t="s">
        <v>1527</v>
      </c>
      <c r="K208" s="174" t="s">
        <v>1528</v>
      </c>
      <c r="L208" s="175" t="s">
        <v>1529</v>
      </c>
      <c r="M208" s="174" t="s">
        <v>1530</v>
      </c>
      <c r="N208" s="175" t="s">
        <v>1531</v>
      </c>
      <c r="P208" s="174" t="s">
        <v>1528</v>
      </c>
      <c r="Q208" s="173" t="s">
        <v>1526</v>
      </c>
    </row>
    <row r="209" spans="2:17" ht="12.75">
      <c r="B209" s="184" t="s">
        <v>1532</v>
      </c>
      <c r="C209" s="187">
        <v>464</v>
      </c>
      <c r="D209" s="188">
        <v>3301</v>
      </c>
      <c r="H209" s="171">
        <v>740</v>
      </c>
      <c r="I209" s="172" t="s">
        <v>1533</v>
      </c>
      <c r="J209" s="173" t="s">
        <v>1534</v>
      </c>
      <c r="K209" s="174" t="s">
        <v>1535</v>
      </c>
      <c r="L209" s="175" t="s">
        <v>1536</v>
      </c>
      <c r="M209" s="174" t="s">
        <v>1537</v>
      </c>
      <c r="N209" s="175" t="s">
        <v>1538</v>
      </c>
      <c r="P209" s="174" t="s">
        <v>1535</v>
      </c>
      <c r="Q209" s="173" t="s">
        <v>1533</v>
      </c>
    </row>
    <row r="210" spans="2:17" ht="12.75">
      <c r="B210" s="184" t="s">
        <v>1539</v>
      </c>
      <c r="C210" s="187">
        <v>464</v>
      </c>
      <c r="D210" s="188">
        <v>3302</v>
      </c>
      <c r="H210" s="171">
        <v>654</v>
      </c>
      <c r="I210" s="172" t="s">
        <v>1540</v>
      </c>
      <c r="J210" s="173" t="s">
        <v>1541</v>
      </c>
      <c r="K210" s="174" t="s">
        <v>1542</v>
      </c>
      <c r="L210" s="174" t="s">
        <v>1543</v>
      </c>
      <c r="M210" s="174" t="s">
        <v>1544</v>
      </c>
      <c r="N210" s="174" t="s">
        <v>1544</v>
      </c>
      <c r="P210" s="174" t="s">
        <v>1542</v>
      </c>
      <c r="Q210" s="173" t="s">
        <v>1540</v>
      </c>
    </row>
    <row r="211" spans="2:17" ht="12.75">
      <c r="B211" s="184" t="s">
        <v>1545</v>
      </c>
      <c r="C211" s="187">
        <v>464</v>
      </c>
      <c r="D211" s="188">
        <v>3303</v>
      </c>
      <c r="H211" s="171">
        <v>662</v>
      </c>
      <c r="I211" s="172" t="s">
        <v>1546</v>
      </c>
      <c r="J211" s="173" t="s">
        <v>1547</v>
      </c>
      <c r="K211" s="174" t="s">
        <v>1548</v>
      </c>
      <c r="L211" s="175" t="s">
        <v>1548</v>
      </c>
      <c r="M211" s="174" t="s">
        <v>1549</v>
      </c>
      <c r="N211" s="175" t="s">
        <v>1549</v>
      </c>
      <c r="P211" s="174" t="s">
        <v>1548</v>
      </c>
      <c r="Q211" s="173" t="s">
        <v>1546</v>
      </c>
    </row>
    <row r="212" spans="2:17" ht="12.75">
      <c r="B212" s="184" t="s">
        <v>1550</v>
      </c>
      <c r="C212" s="187">
        <v>464</v>
      </c>
      <c r="D212" s="188">
        <v>3304</v>
      </c>
      <c r="H212" s="171">
        <v>652</v>
      </c>
      <c r="I212" s="172" t="s">
        <v>1551</v>
      </c>
      <c r="J212" s="173" t="s">
        <v>1552</v>
      </c>
      <c r="K212" s="175" t="s">
        <v>1553</v>
      </c>
      <c r="L212" s="175" t="s">
        <v>1554</v>
      </c>
      <c r="M212" s="175" t="s">
        <v>1555</v>
      </c>
      <c r="N212" s="175" t="s">
        <v>1555</v>
      </c>
      <c r="P212" s="175" t="s">
        <v>1553</v>
      </c>
      <c r="Q212" s="173" t="s">
        <v>1551</v>
      </c>
    </row>
    <row r="213" spans="2:17" ht="12.75">
      <c r="B213" s="184" t="s">
        <v>1556</v>
      </c>
      <c r="C213" s="187">
        <v>464</v>
      </c>
      <c r="D213" s="188">
        <v>3305</v>
      </c>
      <c r="H213" s="171">
        <v>659</v>
      </c>
      <c r="I213" s="172" t="s">
        <v>1557</v>
      </c>
      <c r="J213" s="173" t="s">
        <v>1558</v>
      </c>
      <c r="K213" s="174" t="s">
        <v>1559</v>
      </c>
      <c r="L213" s="175" t="s">
        <v>1560</v>
      </c>
      <c r="M213" s="174" t="s">
        <v>1561</v>
      </c>
      <c r="N213" s="175" t="s">
        <v>1561</v>
      </c>
      <c r="P213" s="174" t="s">
        <v>1559</v>
      </c>
      <c r="Q213" s="173" t="s">
        <v>1557</v>
      </c>
    </row>
    <row r="214" spans="2:17" ht="12.75">
      <c r="B214" s="184" t="s">
        <v>1562</v>
      </c>
      <c r="C214" s="187">
        <v>464</v>
      </c>
      <c r="D214" s="188">
        <v>3306</v>
      </c>
      <c r="H214" s="171">
        <v>663</v>
      </c>
      <c r="I214" s="172" t="s">
        <v>1563</v>
      </c>
      <c r="J214" s="173" t="s">
        <v>1564</v>
      </c>
      <c r="K214" s="175" t="s">
        <v>1565</v>
      </c>
      <c r="L214" s="175" t="s">
        <v>1566</v>
      </c>
      <c r="M214" s="175" t="s">
        <v>1567</v>
      </c>
      <c r="N214" s="175" t="s">
        <v>1567</v>
      </c>
      <c r="P214" s="175" t="s">
        <v>1565</v>
      </c>
      <c r="Q214" s="173" t="s">
        <v>1563</v>
      </c>
    </row>
    <row r="215" spans="2:17" ht="12.75">
      <c r="B215" s="184" t="s">
        <v>1568</v>
      </c>
      <c r="C215" s="187">
        <v>464</v>
      </c>
      <c r="D215" s="188">
        <v>3307</v>
      </c>
      <c r="H215" s="171">
        <v>534</v>
      </c>
      <c r="I215" s="172" t="s">
        <v>1569</v>
      </c>
      <c r="J215" s="202" t="s">
        <v>1570</v>
      </c>
      <c r="K215" s="175" t="s">
        <v>1571</v>
      </c>
      <c r="L215" s="175" t="s">
        <v>1571</v>
      </c>
      <c r="M215" s="203" t="s">
        <v>1572</v>
      </c>
      <c r="N215" s="203" t="s">
        <v>1572</v>
      </c>
      <c r="P215" s="175" t="s">
        <v>1571</v>
      </c>
      <c r="Q215" s="202" t="s">
        <v>1569</v>
      </c>
    </row>
    <row r="216" spans="2:17" ht="12.75">
      <c r="B216" s="184" t="s">
        <v>1573</v>
      </c>
      <c r="C216" s="187">
        <v>464</v>
      </c>
      <c r="D216" s="188">
        <v>3308</v>
      </c>
      <c r="H216" s="171">
        <v>678</v>
      </c>
      <c r="I216" s="172" t="s">
        <v>1574</v>
      </c>
      <c r="J216" s="173" t="s">
        <v>1575</v>
      </c>
      <c r="K216" s="174" t="s">
        <v>1576</v>
      </c>
      <c r="L216" s="174" t="s">
        <v>1577</v>
      </c>
      <c r="M216" s="174" t="s">
        <v>1578</v>
      </c>
      <c r="N216" s="175" t="s">
        <v>1579</v>
      </c>
      <c r="P216" s="174" t="s">
        <v>1576</v>
      </c>
      <c r="Q216" s="173" t="s">
        <v>1574</v>
      </c>
    </row>
    <row r="217" spans="2:17" ht="12.75">
      <c r="B217" s="184" t="s">
        <v>1580</v>
      </c>
      <c r="C217" s="187">
        <v>464</v>
      </c>
      <c r="D217" s="188">
        <v>3309</v>
      </c>
      <c r="H217" s="171">
        <v>670</v>
      </c>
      <c r="I217" s="172" t="s">
        <v>1581</v>
      </c>
      <c r="J217" s="173" t="s">
        <v>1582</v>
      </c>
      <c r="K217" s="174" t="s">
        <v>1583</v>
      </c>
      <c r="L217" s="175" t="s">
        <v>1583</v>
      </c>
      <c r="M217" s="174" t="s">
        <v>1584</v>
      </c>
      <c r="N217" s="175" t="s">
        <v>1584</v>
      </c>
      <c r="P217" s="174" t="s">
        <v>1583</v>
      </c>
      <c r="Q217" s="173" t="s">
        <v>1581</v>
      </c>
    </row>
    <row r="218" spans="2:17" ht="12.75">
      <c r="B218" s="184" t="s">
        <v>1585</v>
      </c>
      <c r="C218" s="187">
        <v>464</v>
      </c>
      <c r="D218" s="188">
        <v>3310</v>
      </c>
      <c r="H218" s="171">
        <v>748</v>
      </c>
      <c r="I218" s="172" t="s">
        <v>1586</v>
      </c>
      <c r="J218" s="173" t="s">
        <v>1587</v>
      </c>
      <c r="K218" s="174" t="s">
        <v>1588</v>
      </c>
      <c r="L218" s="175" t="s">
        <v>1589</v>
      </c>
      <c r="M218" s="174" t="s">
        <v>1590</v>
      </c>
      <c r="N218" s="175" t="s">
        <v>1591</v>
      </c>
      <c r="P218" s="174" t="s">
        <v>1588</v>
      </c>
      <c r="Q218" s="173" t="s">
        <v>1586</v>
      </c>
    </row>
    <row r="219" spans="2:17" ht="12.75">
      <c r="B219" s="184" t="s">
        <v>1592</v>
      </c>
      <c r="C219" s="187">
        <v>464</v>
      </c>
      <c r="D219" s="188">
        <v>3311</v>
      </c>
      <c r="H219" s="171">
        <v>760</v>
      </c>
      <c r="I219" s="172" t="s">
        <v>1593</v>
      </c>
      <c r="J219" s="173" t="s">
        <v>1594</v>
      </c>
      <c r="K219" s="174" t="s">
        <v>1595</v>
      </c>
      <c r="L219" s="174" t="s">
        <v>1596</v>
      </c>
      <c r="M219" s="174" t="s">
        <v>1597</v>
      </c>
      <c r="N219" s="175" t="s">
        <v>1598</v>
      </c>
      <c r="P219" s="174" t="s">
        <v>1595</v>
      </c>
      <c r="Q219" s="173" t="s">
        <v>1593</v>
      </c>
    </row>
    <row r="220" spans="2:17" ht="12.75">
      <c r="B220" s="184" t="s">
        <v>1599</v>
      </c>
      <c r="C220" s="187">
        <v>464</v>
      </c>
      <c r="D220" s="188">
        <v>3312</v>
      </c>
      <c r="H220" s="171">
        <v>90</v>
      </c>
      <c r="I220" s="172" t="s">
        <v>1600</v>
      </c>
      <c r="J220" s="173" t="s">
        <v>1601</v>
      </c>
      <c r="K220" s="174" t="s">
        <v>1602</v>
      </c>
      <c r="L220" s="174" t="s">
        <v>1602</v>
      </c>
      <c r="M220" s="175" t="s">
        <v>1603</v>
      </c>
      <c r="N220" s="175" t="s">
        <v>1603</v>
      </c>
      <c r="P220" s="174" t="s">
        <v>1602</v>
      </c>
      <c r="Q220" s="173" t="s">
        <v>1600</v>
      </c>
    </row>
    <row r="221" spans="2:17" ht="12.75">
      <c r="B221" s="184" t="s">
        <v>1604</v>
      </c>
      <c r="C221" s="187">
        <v>13</v>
      </c>
      <c r="D221" s="188">
        <v>4030</v>
      </c>
      <c r="H221" s="171">
        <v>724</v>
      </c>
      <c r="I221" s="172" t="s">
        <v>1605</v>
      </c>
      <c r="J221" s="173" t="s">
        <v>1606</v>
      </c>
      <c r="K221" s="174" t="s">
        <v>1607</v>
      </c>
      <c r="L221" s="175" t="s">
        <v>1608</v>
      </c>
      <c r="M221" s="174" t="s">
        <v>1609</v>
      </c>
      <c r="N221" s="175" t="s">
        <v>1610</v>
      </c>
      <c r="P221" s="174" t="s">
        <v>1607</v>
      </c>
      <c r="Q221" s="173" t="s">
        <v>1605</v>
      </c>
    </row>
    <row r="222" spans="2:17" ht="12.75">
      <c r="B222" s="184" t="s">
        <v>579</v>
      </c>
      <c r="C222" s="187">
        <v>13</v>
      </c>
      <c r="D222" s="188">
        <v>4022</v>
      </c>
      <c r="H222" s="171">
        <v>744</v>
      </c>
      <c r="I222" s="172" t="s">
        <v>1611</v>
      </c>
      <c r="J222" s="173" t="s">
        <v>1612</v>
      </c>
      <c r="K222" s="175" t="s">
        <v>1613</v>
      </c>
      <c r="L222" s="175" t="s">
        <v>1613</v>
      </c>
      <c r="M222" s="175" t="s">
        <v>1614</v>
      </c>
      <c r="N222" s="175" t="s">
        <v>1614</v>
      </c>
      <c r="P222" s="175" t="s">
        <v>1613</v>
      </c>
      <c r="Q222" s="173" t="s">
        <v>1611</v>
      </c>
    </row>
    <row r="223" spans="2:17" ht="12.75">
      <c r="B223" s="184" t="s">
        <v>973</v>
      </c>
      <c r="C223" s="187">
        <v>13</v>
      </c>
      <c r="D223" s="188">
        <v>4027</v>
      </c>
      <c r="H223" s="171">
        <v>144</v>
      </c>
      <c r="I223" s="172" t="s">
        <v>1615</v>
      </c>
      <c r="J223" s="173" t="s">
        <v>1616</v>
      </c>
      <c r="K223" s="174" t="s">
        <v>1617</v>
      </c>
      <c r="L223" s="175" t="s">
        <v>1618</v>
      </c>
      <c r="M223" s="174" t="s">
        <v>1619</v>
      </c>
      <c r="N223" s="175" t="s">
        <v>1620</v>
      </c>
      <c r="P223" s="174" t="s">
        <v>1617</v>
      </c>
      <c r="Q223" s="173" t="s">
        <v>1615</v>
      </c>
    </row>
    <row r="224" spans="2:17" ht="12.75">
      <c r="B224" s="184" t="s">
        <v>1621</v>
      </c>
      <c r="C224" s="187">
        <v>13</v>
      </c>
      <c r="D224" s="188">
        <v>4032</v>
      </c>
      <c r="H224" s="171">
        <v>752</v>
      </c>
      <c r="I224" s="172" t="s">
        <v>1622</v>
      </c>
      <c r="J224" s="173" t="s">
        <v>1623</v>
      </c>
      <c r="K224" s="174" t="s">
        <v>1624</v>
      </c>
      <c r="L224" s="175" t="s">
        <v>1625</v>
      </c>
      <c r="M224" s="174" t="s">
        <v>1626</v>
      </c>
      <c r="N224" s="175" t="s">
        <v>1627</v>
      </c>
      <c r="P224" s="174" t="s">
        <v>1624</v>
      </c>
      <c r="Q224" s="173" t="s">
        <v>1622</v>
      </c>
    </row>
    <row r="225" spans="2:17" ht="12.75">
      <c r="B225" s="184" t="s">
        <v>678</v>
      </c>
      <c r="C225" s="187">
        <v>13</v>
      </c>
      <c r="D225" s="188">
        <v>4023</v>
      </c>
      <c r="H225" s="171">
        <v>756</v>
      </c>
      <c r="I225" s="172" t="s">
        <v>1628</v>
      </c>
      <c r="J225" s="173" t="s">
        <v>1629</v>
      </c>
      <c r="K225" s="174" t="s">
        <v>1630</v>
      </c>
      <c r="L225" s="175" t="s">
        <v>1631</v>
      </c>
      <c r="M225" s="174" t="s">
        <v>1632</v>
      </c>
      <c r="N225" s="175" t="s">
        <v>1633</v>
      </c>
      <c r="P225" s="174" t="s">
        <v>1630</v>
      </c>
      <c r="Q225" s="173" t="s">
        <v>1628</v>
      </c>
    </row>
    <row r="226" spans="2:17" ht="13.5" thickBot="1">
      <c r="B226" s="204" t="s">
        <v>813</v>
      </c>
      <c r="C226" s="205">
        <v>13</v>
      </c>
      <c r="D226" s="206">
        <v>4025</v>
      </c>
      <c r="H226" s="171">
        <v>762</v>
      </c>
      <c r="I226" s="172" t="s">
        <v>1634</v>
      </c>
      <c r="J226" s="173" t="s">
        <v>1635</v>
      </c>
      <c r="K226" s="174" t="s">
        <v>1636</v>
      </c>
      <c r="L226" s="175" t="s">
        <v>1637</v>
      </c>
      <c r="M226" s="174" t="s">
        <v>1638</v>
      </c>
      <c r="N226" s="175" t="s">
        <v>1639</v>
      </c>
      <c r="P226" s="174" t="s">
        <v>1636</v>
      </c>
      <c r="Q226" s="173" t="s">
        <v>1634</v>
      </c>
    </row>
    <row r="227" spans="8:17" ht="12.75">
      <c r="H227" s="171">
        <v>834</v>
      </c>
      <c r="I227" s="172" t="s">
        <v>1640</v>
      </c>
      <c r="J227" s="173" t="s">
        <v>1641</v>
      </c>
      <c r="K227" s="174" t="s">
        <v>1642</v>
      </c>
      <c r="L227" s="174" t="s">
        <v>1643</v>
      </c>
      <c r="M227" s="174" t="s">
        <v>1644</v>
      </c>
      <c r="N227" s="175" t="s">
        <v>1645</v>
      </c>
      <c r="P227" s="174" t="s">
        <v>1642</v>
      </c>
      <c r="Q227" s="173" t="s">
        <v>1640</v>
      </c>
    </row>
    <row r="228" spans="8:17" ht="12.75">
      <c r="H228" s="171">
        <v>764</v>
      </c>
      <c r="I228" s="172" t="s">
        <v>1646</v>
      </c>
      <c r="J228" s="173" t="s">
        <v>1647</v>
      </c>
      <c r="K228" s="174" t="s">
        <v>1648</v>
      </c>
      <c r="L228" s="175" t="s">
        <v>1649</v>
      </c>
      <c r="M228" s="174" t="s">
        <v>1650</v>
      </c>
      <c r="N228" s="175" t="s">
        <v>1651</v>
      </c>
      <c r="P228" s="174" t="s">
        <v>1648</v>
      </c>
      <c r="Q228" s="173" t="s">
        <v>1646</v>
      </c>
    </row>
    <row r="229" spans="8:17" ht="12.75">
      <c r="H229" s="171">
        <v>158</v>
      </c>
      <c r="I229" s="172" t="s">
        <v>1652</v>
      </c>
      <c r="J229" s="173" t="s">
        <v>1653</v>
      </c>
      <c r="K229" s="174" t="s">
        <v>1654</v>
      </c>
      <c r="L229" s="174" t="s">
        <v>1655</v>
      </c>
      <c r="M229" s="174" t="s">
        <v>1656</v>
      </c>
      <c r="N229" s="174" t="s">
        <v>1656</v>
      </c>
      <c r="P229" s="174" t="s">
        <v>1654</v>
      </c>
      <c r="Q229" s="173" t="s">
        <v>1652</v>
      </c>
    </row>
    <row r="230" spans="8:17" ht="12.75">
      <c r="H230" s="171">
        <v>768</v>
      </c>
      <c r="I230" s="172" t="s">
        <v>1657</v>
      </c>
      <c r="J230" s="173" t="s">
        <v>1658</v>
      </c>
      <c r="K230" s="174" t="s">
        <v>1659</v>
      </c>
      <c r="L230" s="175" t="s">
        <v>1660</v>
      </c>
      <c r="M230" s="174" t="s">
        <v>1661</v>
      </c>
      <c r="N230" s="175" t="s">
        <v>1660</v>
      </c>
      <c r="P230" s="174" t="s">
        <v>1659</v>
      </c>
      <c r="Q230" s="173" t="s">
        <v>1657</v>
      </c>
    </row>
    <row r="231" spans="8:17" ht="12.75">
      <c r="H231" s="171">
        <v>772</v>
      </c>
      <c r="I231" s="172" t="s">
        <v>1662</v>
      </c>
      <c r="J231" s="173" t="s">
        <v>1663</v>
      </c>
      <c r="K231" s="174" t="s">
        <v>1664</v>
      </c>
      <c r="L231" s="175" t="s">
        <v>1664</v>
      </c>
      <c r="M231" s="174" t="s">
        <v>1664</v>
      </c>
      <c r="N231" s="175" t="s">
        <v>1664</v>
      </c>
      <c r="P231" s="174" t="s">
        <v>1664</v>
      </c>
      <c r="Q231" s="173" t="s">
        <v>1662</v>
      </c>
    </row>
    <row r="232" spans="8:17" ht="12.75">
      <c r="H232" s="171">
        <v>776</v>
      </c>
      <c r="I232" s="172" t="s">
        <v>1665</v>
      </c>
      <c r="J232" s="173" t="s">
        <v>1666</v>
      </c>
      <c r="K232" s="174" t="s">
        <v>1667</v>
      </c>
      <c r="L232" s="175" t="s">
        <v>1668</v>
      </c>
      <c r="M232" s="174" t="s">
        <v>1669</v>
      </c>
      <c r="N232" s="175" t="s">
        <v>1668</v>
      </c>
      <c r="P232" s="174" t="s">
        <v>1667</v>
      </c>
      <c r="Q232" s="173" t="s">
        <v>1665</v>
      </c>
    </row>
    <row r="233" spans="8:17" ht="12.75">
      <c r="H233" s="171">
        <v>780</v>
      </c>
      <c r="I233" s="172" t="s">
        <v>1670</v>
      </c>
      <c r="J233" s="173" t="s">
        <v>1671</v>
      </c>
      <c r="K233" s="174" t="s">
        <v>1672</v>
      </c>
      <c r="L233" s="175" t="s">
        <v>1673</v>
      </c>
      <c r="M233" s="174" t="s">
        <v>1674</v>
      </c>
      <c r="N233" s="175" t="s">
        <v>1675</v>
      </c>
      <c r="P233" s="174" t="s">
        <v>1672</v>
      </c>
      <c r="Q233" s="173" t="s">
        <v>1670</v>
      </c>
    </row>
    <row r="234" spans="8:17" ht="12.75">
      <c r="H234" s="171">
        <v>788</v>
      </c>
      <c r="I234" s="172" t="s">
        <v>1676</v>
      </c>
      <c r="J234" s="173" t="s">
        <v>1677</v>
      </c>
      <c r="K234" s="174" t="s">
        <v>1678</v>
      </c>
      <c r="L234" s="175" t="s">
        <v>1679</v>
      </c>
      <c r="M234" s="174" t="s">
        <v>1680</v>
      </c>
      <c r="N234" s="175" t="s">
        <v>1681</v>
      </c>
      <c r="P234" s="174" t="s">
        <v>1678</v>
      </c>
      <c r="Q234" s="173" t="s">
        <v>1676</v>
      </c>
    </row>
    <row r="235" spans="8:17" ht="12.75">
      <c r="H235" s="171">
        <v>792</v>
      </c>
      <c r="I235" s="172" t="s">
        <v>1682</v>
      </c>
      <c r="J235" s="173" t="s">
        <v>1683</v>
      </c>
      <c r="K235" s="174" t="s">
        <v>1684</v>
      </c>
      <c r="L235" s="175" t="s">
        <v>1685</v>
      </c>
      <c r="M235" s="174" t="s">
        <v>1686</v>
      </c>
      <c r="N235" s="175" t="s">
        <v>1687</v>
      </c>
      <c r="P235" s="174" t="s">
        <v>1684</v>
      </c>
      <c r="Q235" s="173" t="s">
        <v>1682</v>
      </c>
    </row>
    <row r="236" spans="8:17" ht="12.75">
      <c r="H236" s="171">
        <v>795</v>
      </c>
      <c r="I236" s="172" t="s">
        <v>1688</v>
      </c>
      <c r="J236" s="173" t="s">
        <v>1689</v>
      </c>
      <c r="K236" s="174" t="s">
        <v>1690</v>
      </c>
      <c r="L236" s="175" t="s">
        <v>1690</v>
      </c>
      <c r="M236" s="174" t="s">
        <v>1691</v>
      </c>
      <c r="N236" s="175" t="s">
        <v>1691</v>
      </c>
      <c r="P236" s="174" t="s">
        <v>1690</v>
      </c>
      <c r="Q236" s="173" t="s">
        <v>1688</v>
      </c>
    </row>
    <row r="237" spans="8:17" ht="12.75">
      <c r="H237" s="171">
        <v>796</v>
      </c>
      <c r="I237" s="172" t="s">
        <v>1692</v>
      </c>
      <c r="J237" s="173" t="s">
        <v>1693</v>
      </c>
      <c r="K237" s="175" t="s">
        <v>1694</v>
      </c>
      <c r="L237" s="175" t="s">
        <v>1695</v>
      </c>
      <c r="M237" s="175" t="s">
        <v>1696</v>
      </c>
      <c r="N237" s="175" t="s">
        <v>1696</v>
      </c>
      <c r="P237" s="175" t="s">
        <v>1694</v>
      </c>
      <c r="Q237" s="173" t="s">
        <v>1692</v>
      </c>
    </row>
    <row r="238" spans="8:17" ht="12.75">
      <c r="H238" s="171">
        <v>798</v>
      </c>
      <c r="I238" s="172" t="s">
        <v>1697</v>
      </c>
      <c r="J238" s="173" t="s">
        <v>1698</v>
      </c>
      <c r="K238" s="174" t="s">
        <v>1699</v>
      </c>
      <c r="L238" s="175" t="s">
        <v>1699</v>
      </c>
      <c r="M238" s="174" t="s">
        <v>1699</v>
      </c>
      <c r="N238" s="175" t="s">
        <v>1699</v>
      </c>
      <c r="P238" s="174" t="s">
        <v>1699</v>
      </c>
      <c r="Q238" s="173" t="s">
        <v>1697</v>
      </c>
    </row>
    <row r="239" spans="8:17" ht="12.75">
      <c r="H239" s="171">
        <v>800</v>
      </c>
      <c r="I239" s="172" t="s">
        <v>1700</v>
      </c>
      <c r="J239" s="173" t="s">
        <v>1701</v>
      </c>
      <c r="K239" s="174" t="s">
        <v>1702</v>
      </c>
      <c r="L239" s="175" t="s">
        <v>1703</v>
      </c>
      <c r="M239" s="174" t="s">
        <v>1704</v>
      </c>
      <c r="N239" s="175" t="s">
        <v>1703</v>
      </c>
      <c r="P239" s="174" t="s">
        <v>1702</v>
      </c>
      <c r="Q239" s="173" t="s">
        <v>1700</v>
      </c>
    </row>
    <row r="240" spans="8:17" ht="12.75">
      <c r="H240" s="171">
        <v>804</v>
      </c>
      <c r="I240" s="172" t="s">
        <v>1705</v>
      </c>
      <c r="J240" s="173" t="s">
        <v>1706</v>
      </c>
      <c r="K240" s="174" t="s">
        <v>1707</v>
      </c>
      <c r="L240" s="175" t="s">
        <v>1707</v>
      </c>
      <c r="M240" s="174" t="s">
        <v>1708</v>
      </c>
      <c r="N240" s="175" t="s">
        <v>1708</v>
      </c>
      <c r="P240" s="174" t="s">
        <v>1707</v>
      </c>
      <c r="Q240" s="173" t="s">
        <v>1705</v>
      </c>
    </row>
    <row r="241" spans="8:17" ht="12.75">
      <c r="H241" s="171">
        <v>858</v>
      </c>
      <c r="I241" s="172" t="s">
        <v>1709</v>
      </c>
      <c r="J241" s="173" t="s">
        <v>1710</v>
      </c>
      <c r="K241" s="174" t="s">
        <v>1711</v>
      </c>
      <c r="L241" s="175" t="s">
        <v>1712</v>
      </c>
      <c r="M241" s="174" t="s">
        <v>1713</v>
      </c>
      <c r="N241" s="175" t="s">
        <v>1712</v>
      </c>
      <c r="P241" s="174" t="s">
        <v>1711</v>
      </c>
      <c r="Q241" s="173" t="s">
        <v>1709</v>
      </c>
    </row>
    <row r="242" spans="8:17" ht="12.75">
      <c r="H242" s="171">
        <v>860</v>
      </c>
      <c r="I242" s="172" t="s">
        <v>1714</v>
      </c>
      <c r="J242" s="173" t="s">
        <v>1715</v>
      </c>
      <c r="K242" s="174" t="s">
        <v>1716</v>
      </c>
      <c r="L242" s="175" t="s">
        <v>1717</v>
      </c>
      <c r="M242" s="174" t="s">
        <v>1718</v>
      </c>
      <c r="N242" s="175" t="s">
        <v>1719</v>
      </c>
      <c r="P242" s="174" t="s">
        <v>1716</v>
      </c>
      <c r="Q242" s="173" t="s">
        <v>1714</v>
      </c>
    </row>
    <row r="243" spans="8:17" ht="12.75">
      <c r="H243" s="171">
        <v>162</v>
      </c>
      <c r="I243" s="172" t="s">
        <v>1720</v>
      </c>
      <c r="J243" s="173" t="s">
        <v>1721</v>
      </c>
      <c r="K243" s="174" t="s">
        <v>1722</v>
      </c>
      <c r="L243" s="175" t="s">
        <v>1723</v>
      </c>
      <c r="M243" s="174" t="s">
        <v>1724</v>
      </c>
      <c r="N243" s="175" t="s">
        <v>1724</v>
      </c>
      <c r="P243" s="174" t="s">
        <v>1722</v>
      </c>
      <c r="Q243" s="173" t="s">
        <v>1720</v>
      </c>
    </row>
    <row r="244" spans="8:17" ht="12.75">
      <c r="H244" s="171">
        <v>548</v>
      </c>
      <c r="I244" s="172" t="s">
        <v>1725</v>
      </c>
      <c r="J244" s="173" t="s">
        <v>1726</v>
      </c>
      <c r="K244" s="174" t="s">
        <v>1727</v>
      </c>
      <c r="L244" s="175" t="s">
        <v>1728</v>
      </c>
      <c r="M244" s="174" t="s">
        <v>1729</v>
      </c>
      <c r="N244" s="175" t="s">
        <v>1728</v>
      </c>
      <c r="P244" s="174" t="s">
        <v>1727</v>
      </c>
      <c r="Q244" s="173" t="s">
        <v>1725</v>
      </c>
    </row>
    <row r="245" spans="8:17" ht="12.75">
      <c r="H245" s="171">
        <v>336</v>
      </c>
      <c r="I245" s="172" t="s">
        <v>1730</v>
      </c>
      <c r="J245" s="173" t="s">
        <v>1731</v>
      </c>
      <c r="K245" s="174" t="s">
        <v>1732</v>
      </c>
      <c r="L245" s="175" t="s">
        <v>1733</v>
      </c>
      <c r="M245" s="174" t="s">
        <v>1734</v>
      </c>
      <c r="N245" s="174" t="s">
        <v>1734</v>
      </c>
      <c r="P245" s="174" t="s">
        <v>1732</v>
      </c>
      <c r="Q245" s="173" t="s">
        <v>1730</v>
      </c>
    </row>
    <row r="246" spans="8:17" ht="12.75">
      <c r="H246" s="171">
        <v>826</v>
      </c>
      <c r="I246" s="172" t="s">
        <v>1735</v>
      </c>
      <c r="J246" s="173" t="s">
        <v>1736</v>
      </c>
      <c r="K246" s="174" t="s">
        <v>1737</v>
      </c>
      <c r="L246" s="175" t="s">
        <v>1738</v>
      </c>
      <c r="M246" s="174" t="s">
        <v>1739</v>
      </c>
      <c r="N246" s="175" t="s">
        <v>1740</v>
      </c>
      <c r="P246" s="174" t="s">
        <v>1737</v>
      </c>
      <c r="Q246" s="173" t="s">
        <v>1735</v>
      </c>
    </row>
    <row r="247" spans="8:17" ht="12.75">
      <c r="H247" s="171">
        <v>862</v>
      </c>
      <c r="I247" s="172" t="s">
        <v>1741</v>
      </c>
      <c r="J247" s="173" t="s">
        <v>1742</v>
      </c>
      <c r="K247" s="174" t="s">
        <v>1743</v>
      </c>
      <c r="L247" s="175" t="s">
        <v>1744</v>
      </c>
      <c r="M247" s="174" t="s">
        <v>1745</v>
      </c>
      <c r="N247" s="175" t="s">
        <v>1746</v>
      </c>
      <c r="P247" s="174" t="s">
        <v>1743</v>
      </c>
      <c r="Q247" s="173" t="s">
        <v>1741</v>
      </c>
    </row>
    <row r="248" spans="8:17" ht="12.75">
      <c r="H248" s="171">
        <v>704</v>
      </c>
      <c r="I248" s="172" t="s">
        <v>1747</v>
      </c>
      <c r="J248" s="173" t="s">
        <v>1748</v>
      </c>
      <c r="K248" s="174" t="s">
        <v>1749</v>
      </c>
      <c r="L248" s="175" t="s">
        <v>1750</v>
      </c>
      <c r="M248" s="174" t="s">
        <v>1751</v>
      </c>
      <c r="N248" s="175" t="s">
        <v>1752</v>
      </c>
      <c r="P248" s="174" t="s">
        <v>1749</v>
      </c>
      <c r="Q248" s="173" t="s">
        <v>1747</v>
      </c>
    </row>
    <row r="249" spans="8:17" ht="12.75">
      <c r="H249" s="171">
        <v>626</v>
      </c>
      <c r="I249" s="172" t="s">
        <v>1753</v>
      </c>
      <c r="J249" s="173" t="s">
        <v>1754</v>
      </c>
      <c r="K249" s="174" t="s">
        <v>1755</v>
      </c>
      <c r="L249" s="175" t="s">
        <v>1756</v>
      </c>
      <c r="M249" s="174" t="s">
        <v>1757</v>
      </c>
      <c r="N249" s="175" t="s">
        <v>1758</v>
      </c>
      <c r="P249" s="174" t="s">
        <v>1755</v>
      </c>
      <c r="Q249" s="173" t="s">
        <v>1753</v>
      </c>
    </row>
    <row r="250" spans="8:17" ht="12.75">
      <c r="H250" s="171">
        <v>876</v>
      </c>
      <c r="I250" s="172" t="s">
        <v>1759</v>
      </c>
      <c r="J250" s="173" t="s">
        <v>1760</v>
      </c>
      <c r="K250" s="174" t="s">
        <v>1761</v>
      </c>
      <c r="L250" s="175" t="s">
        <v>1762</v>
      </c>
      <c r="M250" s="174" t="s">
        <v>1763</v>
      </c>
      <c r="N250" s="175" t="s">
        <v>1764</v>
      </c>
      <c r="P250" s="174" t="s">
        <v>1761</v>
      </c>
      <c r="Q250" s="173" t="s">
        <v>1759</v>
      </c>
    </row>
    <row r="251" spans="8:17" ht="12.75">
      <c r="H251" s="171">
        <v>894</v>
      </c>
      <c r="I251" s="172" t="s">
        <v>1765</v>
      </c>
      <c r="J251" s="173" t="s">
        <v>1766</v>
      </c>
      <c r="K251" s="174" t="s">
        <v>1767</v>
      </c>
      <c r="L251" s="175" t="s">
        <v>1768</v>
      </c>
      <c r="M251" s="174" t="s">
        <v>1769</v>
      </c>
      <c r="N251" s="175" t="s">
        <v>1770</v>
      </c>
      <c r="P251" s="174" t="s">
        <v>1767</v>
      </c>
      <c r="Q251" s="173" t="s">
        <v>1765</v>
      </c>
    </row>
    <row r="252" spans="8:17" ht="12.75">
      <c r="H252" s="171">
        <v>732</v>
      </c>
      <c r="I252" s="172" t="s">
        <v>1771</v>
      </c>
      <c r="J252" s="173" t="s">
        <v>1772</v>
      </c>
      <c r="K252" s="174" t="s">
        <v>1773</v>
      </c>
      <c r="L252" s="175" t="s">
        <v>1774</v>
      </c>
      <c r="M252" s="174" t="s">
        <v>1775</v>
      </c>
      <c r="N252" s="175" t="s">
        <v>1775</v>
      </c>
      <c r="P252" s="174" t="s">
        <v>1773</v>
      </c>
      <c r="Q252" s="173" t="s">
        <v>1771</v>
      </c>
    </row>
    <row r="253" spans="8:17" ht="12.75">
      <c r="H253" s="171">
        <v>716</v>
      </c>
      <c r="I253" s="172" t="s">
        <v>1776</v>
      </c>
      <c r="J253" s="173" t="s">
        <v>1777</v>
      </c>
      <c r="K253" s="174" t="s">
        <v>1778</v>
      </c>
      <c r="L253" s="175" t="s">
        <v>1779</v>
      </c>
      <c r="M253" s="174" t="s">
        <v>1780</v>
      </c>
      <c r="N253" s="175" t="s">
        <v>1779</v>
      </c>
      <c r="P253" s="174" t="s">
        <v>1778</v>
      </c>
      <c r="Q253" s="173" t="s">
        <v>1776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1781</v>
      </c>
      <c r="C2" s="213"/>
      <c r="D2" s="214"/>
      <c r="E2" s="215" t="s">
        <v>1782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1783</v>
      </c>
      <c r="C3" s="216">
        <v>451</v>
      </c>
      <c r="D3" s="219">
        <f>IF(ISNUMBER(SEARCH(ZAKL_DATA!$B$14,E3)),MAX($D$2:D2)+1,0)</f>
        <v>1</v>
      </c>
      <c r="E3" s="220" t="s">
        <v>1784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1785</v>
      </c>
      <c r="C4" s="225">
        <v>452</v>
      </c>
      <c r="D4" s="219">
        <f>IF(ISNUMBER(SEARCH(ZAKL_DATA!$B$14,E4)),MAX($D$2:D3)+1,0)</f>
        <v>2</v>
      </c>
      <c r="E4" s="220" t="s">
        <v>1786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1787</v>
      </c>
      <c r="C5" s="225">
        <v>453</v>
      </c>
      <c r="D5" s="219">
        <f>IF(ISNUMBER(SEARCH(ZAKL_DATA!$B$14,E5)),MAX($D$2:D4)+1,0)</f>
        <v>3</v>
      </c>
      <c r="E5" s="220" t="s">
        <v>1788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1789</v>
      </c>
      <c r="C6" s="225">
        <v>454</v>
      </c>
      <c r="D6" s="219">
        <f>IF(ISNUMBER(SEARCH(ZAKL_DATA!$B$14,E6)),MAX($D$2:D5)+1,0)</f>
        <v>4</v>
      </c>
      <c r="E6" s="220" t="s">
        <v>1790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1791</v>
      </c>
      <c r="C7" s="225">
        <v>455</v>
      </c>
      <c r="D7" s="219">
        <f>IF(ISNUMBER(SEARCH(ZAKL_DATA!$B$14,E7)),MAX($D$2:D6)+1,0)</f>
        <v>5</v>
      </c>
      <c r="E7" s="220" t="s">
        <v>1792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1793</v>
      </c>
      <c r="C8" s="225">
        <v>456</v>
      </c>
      <c r="D8" s="219">
        <f>IF(ISNUMBER(SEARCH(ZAKL_DATA!$B$14,E8)),MAX($D$2:D7)+1,0)</f>
        <v>6</v>
      </c>
      <c r="E8" s="220" t="s">
        <v>1794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1795</v>
      </c>
      <c r="C9" s="225">
        <v>457</v>
      </c>
      <c r="D9" s="219">
        <f>IF(ISNUMBER(SEARCH(ZAKL_DATA!$B$14,E9)),MAX($D$2:D8)+1,0)</f>
        <v>7</v>
      </c>
      <c r="E9" s="220" t="s">
        <v>1796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1797</v>
      </c>
      <c r="C10" s="225">
        <v>458</v>
      </c>
      <c r="D10" s="219">
        <f>IF(ISNUMBER(SEARCH(ZAKL_DATA!$B$14,E10)),MAX($D$2:D9)+1,0)</f>
        <v>8</v>
      </c>
      <c r="E10" s="220" t="s">
        <v>1798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1799</v>
      </c>
      <c r="C11" s="225">
        <v>459</v>
      </c>
      <c r="D11" s="219">
        <f>IF(ISNUMBER(SEARCH(ZAKL_DATA!$B$14,E11)),MAX($D$2:D10)+1,0)</f>
        <v>9</v>
      </c>
      <c r="E11" s="220" t="s">
        <v>1800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1801</v>
      </c>
      <c r="C12" s="226">
        <v>460</v>
      </c>
      <c r="D12" s="219">
        <f>IF(ISNUMBER(SEARCH(ZAKL_DATA!$B$14,E12)),MAX($D$2:D11)+1,0)</f>
        <v>10</v>
      </c>
      <c r="E12" s="220" t="s">
        <v>1802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1803</v>
      </c>
      <c r="C13" s="225">
        <v>461</v>
      </c>
      <c r="D13" s="219">
        <f>IF(ISNUMBER(SEARCH(ZAKL_DATA!$B$14,E13)),MAX($D$2:D12)+1,0)</f>
        <v>11</v>
      </c>
      <c r="E13" s="220" t="s">
        <v>1804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1805</v>
      </c>
      <c r="C14" s="225">
        <v>462</v>
      </c>
      <c r="D14" s="219">
        <f>IF(ISNUMBER(SEARCH(ZAKL_DATA!$B$14,E14)),MAX($D$2:D13)+1,0)</f>
        <v>12</v>
      </c>
      <c r="E14" s="220" t="s">
        <v>1806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1807</v>
      </c>
      <c r="C15" s="225">
        <v>463</v>
      </c>
      <c r="D15" s="219">
        <f>IF(ISNUMBER(SEARCH(ZAKL_DATA!$B$14,E15)),MAX($D$2:D14)+1,0)</f>
        <v>13</v>
      </c>
      <c r="E15" s="220" t="s">
        <v>1808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1809</v>
      </c>
      <c r="C16" s="225">
        <v>464</v>
      </c>
      <c r="D16" s="219">
        <f>IF(ISNUMBER(SEARCH(ZAKL_DATA!$B$14,E16)),MAX($D$2:D15)+1,0)</f>
        <v>14</v>
      </c>
      <c r="E16" s="220" t="s">
        <v>1810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1811</v>
      </c>
      <c r="C17" s="228">
        <v>13</v>
      </c>
      <c r="D17" s="219">
        <f>IF(ISNUMBER(SEARCH(ZAKL_DATA!$B$14,E17)),MAX($D$2:D16)+1,0)</f>
        <v>15</v>
      </c>
      <c r="E17" s="220" t="s">
        <v>1812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1813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1814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1815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1816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1817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1818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1819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1820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1821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1822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1823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1824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1825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1826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1827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1828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1829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1830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1831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1832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1833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1834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1835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1836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1837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1838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1839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1840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1841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1842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1843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1844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1845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1846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1847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1848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1849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1850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1851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1852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1853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1854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1855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1856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1857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1858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1859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1860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1861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1862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1863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1864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1865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1866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1867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1868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1869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1870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1871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1872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1873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1874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1875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1876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1877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1878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1879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1880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1881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1882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1883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1884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1885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1886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1887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1888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1889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1890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1891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1892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1893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1894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1895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1896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1897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1898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1899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1900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1901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1902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1903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1904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1905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1906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1907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1908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1909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1910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1911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1912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1913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1914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1915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1916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1917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1918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1919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1920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1921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1922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1923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1924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1925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1926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1927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1928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1929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1930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1931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1932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1933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1934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1935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1936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1937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1938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1939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1940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1941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1942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1943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1944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1945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1946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1947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1948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1949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1950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1951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1952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1953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1954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1955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1956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1957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1958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1959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1960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1961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1962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1963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1964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1965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1966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1967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1968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1969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1970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1971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1972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1973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1974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1975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1976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1977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1978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1979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1980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1981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1982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1983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1984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1985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1986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1987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1988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1989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1990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1991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1992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1993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1994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1995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1996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1997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1998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1811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2018-02-09T11:09:37Z</dcterms:modified>
  <cp:category/>
</cp:coreProperties>
</file>